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P\"/>
    </mc:Choice>
  </mc:AlternateContent>
  <bookViews>
    <workbookView xWindow="360" yWindow="30" windowWidth="11300" windowHeight="5070"/>
  </bookViews>
  <sheets>
    <sheet name="Form 2" sheetId="2" r:id="rId1"/>
    <sheet name="LBP 7" sheetId="8" r:id="rId2"/>
  </sheets>
  <definedNames>
    <definedName name="_xlnm.Print_Area" localSheetId="0">'Form 2'!$A$1:$N$1396</definedName>
    <definedName name="_xlnm.Print_Area" localSheetId="1">'LBP 7'!$A$1:$N$238</definedName>
  </definedNames>
  <calcPr calcId="152511"/>
</workbook>
</file>

<file path=xl/calcChain.xml><?xml version="1.0" encoding="utf-8"?>
<calcChain xmlns="http://schemas.openxmlformats.org/spreadsheetml/2006/main">
  <c r="G219" i="8" l="1"/>
  <c r="G218" i="8"/>
  <c r="G217" i="8"/>
  <c r="G216" i="8"/>
  <c r="G215" i="8"/>
  <c r="G214" i="8"/>
  <c r="G213" i="8"/>
  <c r="G212" i="8"/>
  <c r="G211" i="8"/>
  <c r="G210" i="8"/>
  <c r="G203" i="8"/>
  <c r="G202" i="8"/>
  <c r="G201" i="8"/>
  <c r="G200" i="8"/>
  <c r="G199" i="8"/>
  <c r="G198" i="8"/>
  <c r="G197" i="8"/>
  <c r="G196" i="8"/>
  <c r="G195" i="8"/>
  <c r="G194" i="8"/>
  <c r="G192" i="8"/>
  <c r="E188" i="8"/>
  <c r="E189" i="8" s="1"/>
  <c r="G188" i="8"/>
  <c r="G189" i="8" s="1"/>
  <c r="E151" i="8"/>
  <c r="D151" i="8"/>
  <c r="C151" i="8"/>
  <c r="G150" i="8"/>
  <c r="G165" i="8"/>
  <c r="G149" i="8"/>
  <c r="G145" i="8"/>
  <c r="G143" i="8"/>
  <c r="G142" i="8"/>
  <c r="G141" i="8"/>
  <c r="G140" i="8"/>
  <c r="G139" i="8"/>
  <c r="G138" i="8"/>
  <c r="G137" i="8"/>
  <c r="G136" i="8"/>
  <c r="G135" i="8"/>
  <c r="G134" i="8"/>
  <c r="G133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E146" i="8"/>
  <c r="D146" i="8"/>
  <c r="C146" i="8"/>
  <c r="G93" i="8"/>
  <c r="G92" i="8"/>
  <c r="G91" i="8"/>
  <c r="G90" i="8"/>
  <c r="G88" i="8"/>
  <c r="G87" i="8"/>
  <c r="G86" i="8"/>
  <c r="G85" i="8"/>
  <c r="G83" i="8"/>
  <c r="G82" i="8"/>
  <c r="G80" i="8"/>
  <c r="G1382" i="2"/>
  <c r="E89" i="8"/>
  <c r="D89" i="8"/>
  <c r="D84" i="8"/>
  <c r="G84" i="8" s="1"/>
  <c r="C89" i="8"/>
  <c r="G108" i="2"/>
  <c r="G68" i="2"/>
  <c r="G168" i="2"/>
  <c r="G212" i="2"/>
  <c r="G1199" i="2"/>
  <c r="G1198" i="2"/>
  <c r="G1197" i="2"/>
  <c r="G1196" i="2"/>
  <c r="G1195" i="2"/>
  <c r="G1194" i="2"/>
  <c r="G1153" i="2"/>
  <c r="G1152" i="2"/>
  <c r="G1151" i="2"/>
  <c r="G1149" i="2"/>
  <c r="G1148" i="2"/>
  <c r="G1147" i="2"/>
  <c r="G741" i="2"/>
  <c r="G1295" i="2"/>
  <c r="G1289" i="2"/>
  <c r="G1285" i="2"/>
  <c r="G1284" i="2"/>
  <c r="G1283" i="2"/>
  <c r="G1282" i="2"/>
  <c r="G1281" i="2"/>
  <c r="G1114" i="2"/>
  <c r="G1104" i="2"/>
  <c r="G1102" i="2"/>
  <c r="G1100" i="2"/>
  <c r="G1099" i="2"/>
  <c r="G1098" i="2"/>
  <c r="G1096" i="2"/>
  <c r="G1017" i="2"/>
  <c r="G1010" i="2"/>
  <c r="G1009" i="2"/>
  <c r="G1007" i="2"/>
  <c r="G1006" i="2"/>
  <c r="G1004" i="2"/>
  <c r="G1002" i="2"/>
  <c r="G1001" i="2"/>
  <c r="G1000" i="2"/>
  <c r="G922" i="2"/>
  <c r="G918" i="2"/>
  <c r="G916" i="2"/>
  <c r="G915" i="2"/>
  <c r="G914" i="2"/>
  <c r="G913" i="2"/>
  <c r="G912" i="2"/>
  <c r="G911" i="2"/>
  <c r="G910" i="2"/>
  <c r="G909" i="2"/>
  <c r="G908" i="2"/>
  <c r="G907" i="2"/>
  <c r="G836" i="2"/>
  <c r="G838" i="2" s="1"/>
  <c r="G831" i="2"/>
  <c r="G830" i="2"/>
  <c r="G829" i="2"/>
  <c r="G828" i="2"/>
  <c r="G827" i="2"/>
  <c r="G826" i="2"/>
  <c r="G825" i="2"/>
  <c r="G824" i="2"/>
  <c r="G821" i="2"/>
  <c r="G732" i="2"/>
  <c r="G731" i="2"/>
  <c r="G730" i="2"/>
  <c r="G729" i="2"/>
  <c r="G652" i="2"/>
  <c r="G644" i="2"/>
  <c r="G642" i="2"/>
  <c r="G641" i="2"/>
  <c r="G640" i="2"/>
  <c r="G639" i="2"/>
  <c r="F652" i="2"/>
  <c r="D652" i="2"/>
  <c r="E651" i="2"/>
  <c r="E650" i="2"/>
  <c r="F647" i="2"/>
  <c r="F653" i="2" s="1"/>
  <c r="D647" i="2"/>
  <c r="D653" i="2" s="1"/>
  <c r="C647" i="2"/>
  <c r="C653" i="2" s="1"/>
  <c r="E646" i="2"/>
  <c r="E644" i="2"/>
  <c r="E642" i="2"/>
  <c r="E641" i="2"/>
  <c r="E640" i="2"/>
  <c r="E639" i="2"/>
  <c r="E638" i="2"/>
  <c r="E637" i="2"/>
  <c r="E636" i="2"/>
  <c r="G558" i="2"/>
  <c r="G559" i="2" s="1"/>
  <c r="G554" i="2"/>
  <c r="G553" i="2"/>
  <c r="G552" i="2"/>
  <c r="G551" i="2"/>
  <c r="G550" i="2"/>
  <c r="G549" i="2"/>
  <c r="G548" i="2"/>
  <c r="G547" i="2"/>
  <c r="G546" i="2"/>
  <c r="G469" i="2"/>
  <c r="G468" i="2"/>
  <c r="G467" i="2"/>
  <c r="G466" i="2"/>
  <c r="G463" i="2"/>
  <c r="G462" i="2"/>
  <c r="G461" i="2"/>
  <c r="G459" i="2"/>
  <c r="G457" i="2"/>
  <c r="G456" i="2"/>
  <c r="G387" i="2"/>
  <c r="G388" i="2" s="1"/>
  <c r="G382" i="2"/>
  <c r="G381" i="2"/>
  <c r="G380" i="2"/>
  <c r="G378" i="2"/>
  <c r="G377" i="2"/>
  <c r="G305" i="2"/>
  <c r="G296" i="2"/>
  <c r="G295" i="2"/>
  <c r="G294" i="2"/>
  <c r="G292" i="2"/>
  <c r="G291" i="2"/>
  <c r="G290" i="2"/>
  <c r="G286" i="2"/>
  <c r="G204" i="2"/>
  <c r="G203" i="2"/>
  <c r="G202" i="2"/>
  <c r="G199" i="2"/>
  <c r="G198" i="2"/>
  <c r="G197" i="2"/>
  <c r="G196" i="2"/>
  <c r="G193" i="2"/>
  <c r="G192" i="2"/>
  <c r="G84" i="2"/>
  <c r="G78" i="2"/>
  <c r="G77" i="2"/>
  <c r="G76" i="2"/>
  <c r="G75" i="2"/>
  <c r="G79" i="2"/>
  <c r="G74" i="2"/>
  <c r="G83" i="2"/>
  <c r="G71" i="2"/>
  <c r="G69" i="2"/>
  <c r="G73" i="2"/>
  <c r="G72" i="2"/>
  <c r="G66" i="2"/>
  <c r="G63" i="2"/>
  <c r="G59" i="2"/>
  <c r="G58" i="2"/>
  <c r="G57" i="2"/>
  <c r="G56" i="2"/>
  <c r="G55" i="2"/>
  <c r="G151" i="8" l="1"/>
  <c r="G146" i="8"/>
  <c r="G89" i="8"/>
  <c r="G104" i="2"/>
  <c r="G919" i="2"/>
  <c r="E647" i="2"/>
  <c r="E652" i="2"/>
  <c r="G647" i="2"/>
  <c r="F18" i="8"/>
  <c r="E18" i="8"/>
  <c r="D18" i="8"/>
  <c r="G18" i="8"/>
  <c r="G166" i="8" l="1"/>
  <c r="E653" i="2"/>
  <c r="E1381" i="2" l="1"/>
  <c r="E1380" i="2"/>
  <c r="E1379" i="2"/>
  <c r="E1378" i="2"/>
  <c r="E1377" i="2"/>
  <c r="E1376" i="2"/>
  <c r="E1375" i="2"/>
  <c r="E1374" i="2"/>
  <c r="E1373" i="2"/>
  <c r="E1372" i="2"/>
  <c r="D1382" i="2"/>
  <c r="E1382" i="2" l="1"/>
  <c r="E1294" i="2"/>
  <c r="E1293" i="2"/>
  <c r="E1289" i="2"/>
  <c r="E1288" i="2"/>
  <c r="E1285" i="2"/>
  <c r="E1284" i="2"/>
  <c r="E1283" i="2"/>
  <c r="E1282" i="2"/>
  <c r="E1281" i="2"/>
  <c r="D1295" i="2"/>
  <c r="D1290" i="2"/>
  <c r="E1240" i="2"/>
  <c r="D1256" i="2"/>
  <c r="E1255" i="2"/>
  <c r="E1254" i="2"/>
  <c r="E1253" i="2"/>
  <c r="E1252" i="2"/>
  <c r="E1251" i="2"/>
  <c r="E1243" i="2"/>
  <c r="E1199" i="2"/>
  <c r="E1198" i="2"/>
  <c r="E1197" i="2"/>
  <c r="E1196" i="2"/>
  <c r="E1195" i="2"/>
  <c r="E1194" i="2"/>
  <c r="E1153" i="2"/>
  <c r="E1152" i="2"/>
  <c r="E1151" i="2"/>
  <c r="E1149" i="2"/>
  <c r="E1148" i="2"/>
  <c r="E1147" i="2"/>
  <c r="E1114" i="2"/>
  <c r="E1107" i="2"/>
  <c r="E1106" i="2"/>
  <c r="E1105" i="2"/>
  <c r="E1104" i="2"/>
  <c r="E1103" i="2"/>
  <c r="E1102" i="2"/>
  <c r="E1101" i="2"/>
  <c r="E1100" i="2"/>
  <c r="E1099" i="2"/>
  <c r="E1098" i="2"/>
  <c r="E1096" i="2"/>
  <c r="E1054" i="2"/>
  <c r="E1068" i="2"/>
  <c r="E1067" i="2"/>
  <c r="E1066" i="2"/>
  <c r="E1065" i="2"/>
  <c r="E1063" i="2"/>
  <c r="E1062" i="2"/>
  <c r="E1060" i="2"/>
  <c r="E1059" i="2"/>
  <c r="E1058" i="2"/>
  <c r="E1057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D1012" i="2"/>
  <c r="E977" i="2"/>
  <c r="E976" i="2"/>
  <c r="E975" i="2"/>
  <c r="E974" i="2"/>
  <c r="E973" i="2"/>
  <c r="E972" i="2"/>
  <c r="E971" i="2"/>
  <c r="E970" i="2"/>
  <c r="E967" i="2"/>
  <c r="E966" i="2"/>
  <c r="E965" i="2"/>
  <c r="E962" i="2"/>
  <c r="E918" i="2"/>
  <c r="E917" i="2"/>
  <c r="E916" i="2"/>
  <c r="E915" i="2"/>
  <c r="E914" i="2"/>
  <c r="E913" i="2"/>
  <c r="E912" i="2"/>
  <c r="E911" i="2"/>
  <c r="E910" i="2"/>
  <c r="E909" i="2"/>
  <c r="E908" i="2"/>
  <c r="E907" i="2"/>
  <c r="E888" i="2"/>
  <c r="E887" i="2"/>
  <c r="E886" i="2"/>
  <c r="E885" i="2"/>
  <c r="E884" i="2"/>
  <c r="E882" i="2"/>
  <c r="E881" i="2"/>
  <c r="E880" i="2"/>
  <c r="E878" i="2"/>
  <c r="E877" i="2"/>
  <c r="E876" i="2"/>
  <c r="E875" i="2"/>
  <c r="E874" i="2"/>
  <c r="E873" i="2"/>
  <c r="E871" i="2"/>
  <c r="E837" i="2"/>
  <c r="E838" i="2" s="1"/>
  <c r="E832" i="2"/>
  <c r="E831" i="2"/>
  <c r="E830" i="2"/>
  <c r="E829" i="2"/>
  <c r="E828" i="2"/>
  <c r="E827" i="2"/>
  <c r="E826" i="2"/>
  <c r="E825" i="2"/>
  <c r="E824" i="2"/>
  <c r="E823" i="2"/>
  <c r="E822" i="2"/>
  <c r="E821" i="2"/>
  <c r="E796" i="2"/>
  <c r="E795" i="2"/>
  <c r="E794" i="2"/>
  <c r="E793" i="2"/>
  <c r="E792" i="2"/>
  <c r="E791" i="2"/>
  <c r="E790" i="2"/>
  <c r="E789" i="2"/>
  <c r="E787" i="2"/>
  <c r="E786" i="2"/>
  <c r="E785" i="2"/>
  <c r="E784" i="2"/>
  <c r="E782" i="2"/>
  <c r="D706" i="2"/>
  <c r="E741" i="2"/>
  <c r="E729" i="2"/>
  <c r="D736" i="2"/>
  <c r="E735" i="2"/>
  <c r="E734" i="2"/>
  <c r="E733" i="2"/>
  <c r="E732" i="2"/>
  <c r="E731" i="2"/>
  <c r="E730" i="2"/>
  <c r="E690" i="2"/>
  <c r="E705" i="2"/>
  <c r="E704" i="2"/>
  <c r="E703" i="2"/>
  <c r="E702" i="2"/>
  <c r="E701" i="2"/>
  <c r="E700" i="2"/>
  <c r="E699" i="2"/>
  <c r="E698" i="2"/>
  <c r="E696" i="2"/>
  <c r="E695" i="2"/>
  <c r="E694" i="2"/>
  <c r="E693" i="2"/>
  <c r="D742" i="2" l="1"/>
  <c r="D1296" i="2"/>
  <c r="E1290" i="2"/>
  <c r="E1012" i="2"/>
  <c r="E919" i="2"/>
  <c r="E1295" i="2"/>
  <c r="E736" i="2"/>
  <c r="E1256" i="2"/>
  <c r="F1382" i="2"/>
  <c r="F1295" i="2"/>
  <c r="F1114" i="2"/>
  <c r="F1017" i="2"/>
  <c r="F978" i="2"/>
  <c r="F919" i="2"/>
  <c r="F798" i="2"/>
  <c r="E1296" i="2" l="1"/>
  <c r="E609" i="2"/>
  <c r="D614" i="2"/>
  <c r="E613" i="2"/>
  <c r="E612" i="2"/>
  <c r="E611" i="2"/>
  <c r="E610" i="2"/>
  <c r="E603" i="2"/>
  <c r="E602" i="2"/>
  <c r="E601" i="2"/>
  <c r="E598" i="2"/>
  <c r="E614" i="2" l="1"/>
  <c r="E554" i="2"/>
  <c r="E553" i="2"/>
  <c r="E552" i="2"/>
  <c r="E558" i="2"/>
  <c r="E551" i="2"/>
  <c r="E550" i="2"/>
  <c r="E549" i="2"/>
  <c r="E548" i="2"/>
  <c r="E547" i="2"/>
  <c r="E546" i="2"/>
  <c r="D559" i="2"/>
  <c r="E559" i="2" s="1"/>
  <c r="E519" i="2"/>
  <c r="E518" i="2"/>
  <c r="E517" i="2"/>
  <c r="E516" i="2"/>
  <c r="E515" i="2"/>
  <c r="E514" i="2"/>
  <c r="E513" i="2"/>
  <c r="E512" i="2"/>
  <c r="E510" i="2"/>
  <c r="E509" i="2"/>
  <c r="E508" i="2"/>
  <c r="E507" i="2"/>
  <c r="E504" i="2"/>
  <c r="E475" i="2"/>
  <c r="E474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39" i="2"/>
  <c r="E438" i="2"/>
  <c r="E437" i="2"/>
  <c r="E436" i="2"/>
  <c r="E434" i="2"/>
  <c r="E431" i="2"/>
  <c r="E430" i="2"/>
  <c r="E429" i="2"/>
  <c r="E428" i="2"/>
  <c r="E425" i="2"/>
  <c r="F476" i="2"/>
  <c r="E388" i="2"/>
  <c r="E387" i="2"/>
  <c r="E383" i="2"/>
  <c r="E382" i="2"/>
  <c r="E381" i="2"/>
  <c r="E380" i="2"/>
  <c r="E379" i="2"/>
  <c r="E378" i="2"/>
  <c r="E377" i="2"/>
  <c r="E357" i="2"/>
  <c r="E356" i="2"/>
  <c r="E355" i="2"/>
  <c r="E354" i="2"/>
  <c r="E353" i="2"/>
  <c r="E350" i="2"/>
  <c r="E347" i="2"/>
  <c r="E346" i="2"/>
  <c r="E345" i="2"/>
  <c r="E342" i="2"/>
  <c r="D299" i="2"/>
  <c r="E266" i="2"/>
  <c r="E265" i="2"/>
  <c r="E264" i="2"/>
  <c r="E263" i="2"/>
  <c r="E262" i="2"/>
  <c r="E261" i="2"/>
  <c r="E260" i="2"/>
  <c r="E257" i="2"/>
  <c r="E256" i="2"/>
  <c r="E255" i="2"/>
  <c r="E253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160" i="2"/>
  <c r="E211" i="2"/>
  <c r="E209" i="2"/>
  <c r="E205" i="2"/>
  <c r="E204" i="2"/>
  <c r="E203" i="2"/>
  <c r="E202" i="2"/>
  <c r="E201" i="2"/>
  <c r="E199" i="2"/>
  <c r="E198" i="2"/>
  <c r="E196" i="2"/>
  <c r="E195" i="2"/>
  <c r="E194" i="2"/>
  <c r="E193" i="2"/>
  <c r="E192" i="2"/>
  <c r="E476" i="2" l="1"/>
  <c r="E299" i="2"/>
  <c r="E166" i="2"/>
  <c r="E165" i="2"/>
  <c r="E164" i="2"/>
  <c r="E163" i="2"/>
  <c r="E158" i="2"/>
  <c r="E156" i="2"/>
  <c r="E155" i="2"/>
  <c r="E153" i="2"/>
  <c r="D157" i="2"/>
  <c r="E157" i="2" s="1"/>
  <c r="E83" i="2"/>
  <c r="F104" i="2"/>
  <c r="E70" i="2"/>
  <c r="E55" i="2"/>
  <c r="E107" i="2"/>
  <c r="D108" i="2"/>
  <c r="E80" i="2"/>
  <c r="E96" i="2"/>
  <c r="E78" i="2"/>
  <c r="E77" i="2"/>
  <c r="E76" i="2"/>
  <c r="E75" i="2"/>
  <c r="E79" i="2"/>
  <c r="E74" i="2"/>
  <c r="E71" i="2"/>
  <c r="E69" i="2"/>
  <c r="E73" i="2"/>
  <c r="E72" i="2"/>
  <c r="E67" i="2"/>
  <c r="E66" i="2"/>
  <c r="E65" i="2"/>
  <c r="E63" i="2"/>
  <c r="E59" i="2"/>
  <c r="E56" i="2"/>
  <c r="E53" i="2"/>
  <c r="F108" i="2"/>
  <c r="E27" i="2"/>
  <c r="E26" i="2"/>
  <c r="E25" i="2"/>
  <c r="E24" i="2"/>
  <c r="E18" i="2"/>
  <c r="E17" i="2"/>
  <c r="E16" i="2"/>
  <c r="E104" i="2" l="1"/>
  <c r="C1154" i="2"/>
  <c r="C1382" i="2" l="1"/>
  <c r="C1017" i="2"/>
  <c r="C889" i="2"/>
  <c r="C559" i="2" l="1"/>
  <c r="C268" i="2"/>
  <c r="C108" i="2"/>
  <c r="G24" i="8" l="1"/>
  <c r="G25" i="8" l="1"/>
  <c r="D919" i="2"/>
  <c r="C919" i="2"/>
  <c r="G1349" i="2" l="1"/>
  <c r="G1290" i="2" l="1"/>
  <c r="F1349" i="2" l="1"/>
  <c r="E1349" i="2"/>
  <c r="E1386" i="2" s="1"/>
  <c r="D1349" i="2"/>
  <c r="D1386" i="2" s="1"/>
  <c r="C1349" i="2"/>
  <c r="C1386" i="2" s="1"/>
  <c r="G1202" i="2"/>
  <c r="F1386" i="2" l="1"/>
  <c r="G1154" i="2"/>
  <c r="G1157" i="2" s="1"/>
  <c r="G1012" i="2"/>
  <c r="C1012" i="2"/>
  <c r="F1012" i="2"/>
  <c r="G833" i="2"/>
  <c r="F555" i="2"/>
  <c r="G555" i="2"/>
  <c r="G1108" i="2" l="1"/>
  <c r="G736" i="2"/>
  <c r="G471" i="2"/>
  <c r="G476" i="2"/>
  <c r="G384" i="2"/>
  <c r="G299" i="2"/>
  <c r="G206" i="2"/>
  <c r="G213" i="2" s="1"/>
  <c r="D104" i="2"/>
  <c r="C104" i="2"/>
  <c r="G1256" i="2" l="1"/>
  <c r="G1296" i="2" s="1"/>
  <c r="G978" i="2"/>
  <c r="G1070" i="2"/>
  <c r="G1115" i="2" s="1"/>
  <c r="G889" i="2" l="1"/>
  <c r="G923" i="2" s="1"/>
  <c r="G798" i="2"/>
  <c r="G839" i="2" s="1"/>
  <c r="G706" i="2"/>
  <c r="G742" i="2" s="1"/>
  <c r="G614" i="2"/>
  <c r="G653" i="2" s="1"/>
  <c r="G520" i="2"/>
  <c r="G560" i="2" s="1"/>
  <c r="G268" i="2" l="1"/>
  <c r="G306" i="2" s="1"/>
  <c r="G29" i="2"/>
  <c r="G109" i="2" s="1"/>
  <c r="C1202" i="2" l="1"/>
  <c r="F1202" i="2" l="1"/>
  <c r="D1202" i="2"/>
  <c r="D1154" i="2"/>
  <c r="D1157" i="2" s="1"/>
  <c r="F1108" i="2"/>
  <c r="D1108" i="2"/>
  <c r="D1070" i="2"/>
  <c r="D1017" i="2"/>
  <c r="D978" i="2"/>
  <c r="D1018" i="2" s="1"/>
  <c r="D889" i="2"/>
  <c r="F889" i="2"/>
  <c r="F923" i="2" s="1"/>
  <c r="E1202" i="2" l="1"/>
  <c r="D1115" i="2"/>
  <c r="E1154" i="2"/>
  <c r="E1157" i="2" s="1"/>
  <c r="E1108" i="2"/>
  <c r="E978" i="2"/>
  <c r="E1018" i="2" s="1"/>
  <c r="E1070" i="2"/>
  <c r="E889" i="2"/>
  <c r="E923" i="2" s="1"/>
  <c r="D923" i="2"/>
  <c r="D833" i="2" l="1"/>
  <c r="D798" i="2"/>
  <c r="D839" i="2" l="1"/>
  <c r="E798" i="2"/>
  <c r="E833" i="2"/>
  <c r="E555" i="2" l="1"/>
  <c r="E706" i="2"/>
  <c r="D555" i="2"/>
  <c r="D520" i="2"/>
  <c r="F520" i="2"/>
  <c r="F560" i="2" s="1"/>
  <c r="D476" i="2"/>
  <c r="D471" i="2"/>
  <c r="F471" i="2"/>
  <c r="E471" i="2" l="1"/>
  <c r="E520" i="2"/>
  <c r="E560" i="2" s="1"/>
  <c r="D560" i="2"/>
  <c r="E742" i="2"/>
  <c r="E441" i="2" l="1"/>
  <c r="E477" i="2" s="1"/>
  <c r="D358" i="2"/>
  <c r="D384" i="2"/>
  <c r="D389" i="2" l="1"/>
  <c r="E384" i="2"/>
  <c r="F299" i="2"/>
  <c r="C299" i="2"/>
  <c r="F268" i="2"/>
  <c r="D212" i="2"/>
  <c r="F212" i="2"/>
  <c r="C1256" i="2"/>
  <c r="E212" i="2" l="1"/>
  <c r="E268" i="2"/>
  <c r="E306" i="2" s="1"/>
  <c r="F306" i="2"/>
  <c r="C1108" i="2"/>
  <c r="C1070" i="2"/>
  <c r="C978" i="2"/>
  <c r="C1018" i="2" s="1"/>
  <c r="C1115" i="2" l="1"/>
  <c r="C923" i="2"/>
  <c r="E839" i="2"/>
  <c r="F833" i="2"/>
  <c r="F839" i="2" s="1"/>
  <c r="C833" i="2"/>
  <c r="C798" i="2"/>
  <c r="C736" i="2"/>
  <c r="C706" i="2"/>
  <c r="F706" i="2"/>
  <c r="C614" i="2"/>
  <c r="F614" i="2"/>
  <c r="C555" i="2"/>
  <c r="C520" i="2"/>
  <c r="C476" i="2"/>
  <c r="C471" i="2"/>
  <c r="C358" i="2"/>
  <c r="C388" i="2"/>
  <c r="C384" i="2"/>
  <c r="F384" i="2"/>
  <c r="F29" i="2"/>
  <c r="C839" i="2" l="1"/>
  <c r="E358" i="2"/>
  <c r="E389" i="2" s="1"/>
  <c r="F109" i="2"/>
  <c r="C389" i="2"/>
  <c r="C560" i="2"/>
  <c r="E29" i="2"/>
  <c r="C742" i="2"/>
  <c r="D441" i="2"/>
  <c r="D477" i="2" s="1"/>
  <c r="D268" i="2"/>
  <c r="D306" i="2" s="1"/>
  <c r="D29" i="2"/>
  <c r="D109" i="2" s="1"/>
  <c r="E109" i="2" l="1"/>
  <c r="C306" i="2"/>
  <c r="C212" i="2"/>
  <c r="C29" i="2" l="1"/>
  <c r="C109" i="2" s="1"/>
  <c r="G220" i="8" l="1"/>
  <c r="E220" i="8"/>
  <c r="G205" i="8"/>
  <c r="E205" i="8"/>
  <c r="G225" i="8" l="1"/>
  <c r="E225" i="8"/>
  <c r="G35" i="8" l="1"/>
  <c r="G49" i="8" l="1"/>
  <c r="E1115" i="2" l="1"/>
  <c r="F1256" i="2"/>
  <c r="F1296" i="2" s="1"/>
  <c r="F1154" i="2"/>
  <c r="F1157" i="2" s="1"/>
  <c r="F1070" i="2"/>
  <c r="F1115" i="2" l="1"/>
  <c r="G1018" i="2"/>
  <c r="F736" i="2"/>
  <c r="F742" i="2" s="1"/>
  <c r="F1018" i="2" l="1"/>
  <c r="G441" i="2"/>
  <c r="G477" i="2" s="1"/>
  <c r="G358" i="2"/>
  <c r="G389" i="2" s="1"/>
  <c r="C441" i="2" l="1"/>
  <c r="C477" i="2" s="1"/>
  <c r="E206" i="2" l="1"/>
  <c r="D206" i="2"/>
  <c r="C206" i="2"/>
  <c r="E168" i="2"/>
  <c r="D168" i="2"/>
  <c r="C168" i="2"/>
  <c r="E213" i="2" l="1"/>
  <c r="D213" i="2"/>
  <c r="C213" i="2"/>
  <c r="F358" i="2"/>
  <c r="F389" i="2" s="1"/>
  <c r="F441" i="2"/>
  <c r="F477" i="2" s="1"/>
  <c r="F168" i="2"/>
  <c r="F206" i="2"/>
  <c r="F213" i="2" l="1"/>
</calcChain>
</file>

<file path=xl/sharedStrings.xml><?xml version="1.0" encoding="utf-8"?>
<sst xmlns="http://schemas.openxmlformats.org/spreadsheetml/2006/main" count="1965" uniqueCount="492">
  <si>
    <t>Particulars</t>
  </si>
  <si>
    <t>I. Beginning Balance</t>
  </si>
  <si>
    <t>II. Receipts</t>
  </si>
  <si>
    <t xml:space="preserve">   A. Local Sources</t>
  </si>
  <si>
    <t xml:space="preserve">      1. Tax Revenue</t>
  </si>
  <si>
    <t xml:space="preserve">           a. Real Property Tax (RPT)</t>
  </si>
  <si>
    <t xml:space="preserve">            b. Business Tax</t>
  </si>
  <si>
    <t xml:space="preserve">      2. Non-Tax Revenue</t>
  </si>
  <si>
    <t xml:space="preserve">            a. Regulatory Fees</t>
  </si>
  <si>
    <t xml:space="preserve">            b. Service/User Charges</t>
  </si>
  <si>
    <t xml:space="preserve">            d. Other Receipts</t>
  </si>
  <si>
    <t>TOTAL LOCAL SOURCES</t>
  </si>
  <si>
    <t xml:space="preserve">   B. External Sources</t>
  </si>
  <si>
    <t xml:space="preserve">      1. Internal Revenue Allotment</t>
  </si>
  <si>
    <t xml:space="preserve">      2. Share from GOCCs (PAGCOR and PCSO)</t>
  </si>
  <si>
    <t xml:space="preserve">      3. Other Shares from National Tax Collection</t>
  </si>
  <si>
    <t xml:space="preserve">           a. Share from Ecozone</t>
  </si>
  <si>
    <t xml:space="preserve">           b. Share from EVAT</t>
  </si>
  <si>
    <t xml:space="preserve">           c. Share from National Wealth</t>
  </si>
  <si>
    <t xml:space="preserve">      4. Inter-Local Transfer</t>
  </si>
  <si>
    <t>Past Year</t>
  </si>
  <si>
    <t>(Actual)</t>
  </si>
  <si>
    <t>Second Semester</t>
  </si>
  <si>
    <t>(Estimate)</t>
  </si>
  <si>
    <t>Total</t>
  </si>
  <si>
    <t>Budget Year</t>
  </si>
  <si>
    <t xml:space="preserve">      5. Extraordinary Receipts/Grants/Donation/Aids</t>
  </si>
  <si>
    <t>TOTAL EXTERNAL SOURCES</t>
  </si>
  <si>
    <t>C. Non-Income Receipts</t>
  </si>
  <si>
    <t xml:space="preserve">   1.  Capital Investment Receipts</t>
  </si>
  <si>
    <t xml:space="preserve">         a. Proceeds from Sale of Assets</t>
  </si>
  <si>
    <t xml:space="preserve">         b. Proceeds from Sale of Debts Securitis of Other Entries</t>
  </si>
  <si>
    <t xml:space="preserve">         c. Collection of Loans Receivable</t>
  </si>
  <si>
    <t xml:space="preserve">    2. Receipts from Loans and Borrowings</t>
  </si>
  <si>
    <t xml:space="preserve">         a. Acquisition of Loans</t>
  </si>
  <si>
    <t>Account</t>
  </si>
  <si>
    <t>Code</t>
  </si>
  <si>
    <t xml:space="preserve">          b. Issuance of Bonds</t>
  </si>
  <si>
    <t xml:space="preserve">        TOTAL CAPITAL INVESTMENTS RECEIPTS</t>
  </si>
  <si>
    <t>TOTAL RECEIPTS</t>
  </si>
  <si>
    <t xml:space="preserve">   Total  Non-Icome Receipts</t>
  </si>
  <si>
    <t xml:space="preserve">         Salaries  and Wages - Regular</t>
  </si>
  <si>
    <t xml:space="preserve">    Other Compensation</t>
  </si>
  <si>
    <t xml:space="preserve">         Other Personnel Benefits</t>
  </si>
  <si>
    <t xml:space="preserve">         Representation Allowance</t>
  </si>
  <si>
    <t xml:space="preserve">         Transportation Allowance</t>
  </si>
  <si>
    <t xml:space="preserve">         Clothing Allowance</t>
  </si>
  <si>
    <t xml:space="preserve">         Cash Gift</t>
  </si>
  <si>
    <t xml:space="preserve">         Subsistence Allowance </t>
  </si>
  <si>
    <t xml:space="preserve">         Laundry Allowance</t>
  </si>
  <si>
    <t xml:space="preserve">         Hazard Pay</t>
  </si>
  <si>
    <t xml:space="preserve">         Traveling Expenses</t>
  </si>
  <si>
    <t xml:space="preserve">         Training Expenses</t>
  </si>
  <si>
    <t xml:space="preserve">         Office Supplies Expenses</t>
  </si>
  <si>
    <t xml:space="preserve">         Electricity Expenses</t>
  </si>
  <si>
    <t xml:space="preserve">         Rent Expenses</t>
  </si>
  <si>
    <t xml:space="preserve">         Representation Expenses</t>
  </si>
  <si>
    <t xml:space="preserve">         Subcription Expenses</t>
  </si>
  <si>
    <t xml:space="preserve">         Donations</t>
  </si>
  <si>
    <t xml:space="preserve">         Codification</t>
  </si>
  <si>
    <t xml:space="preserve">         Other Maintenance and Operating Expenses</t>
  </si>
  <si>
    <t xml:space="preserve">         Survey Expenses</t>
  </si>
  <si>
    <t xml:space="preserve">         Lan (Local Area Network)</t>
  </si>
  <si>
    <t>Financial Expenses</t>
  </si>
  <si>
    <t xml:space="preserve">   Capital Outlays</t>
  </si>
  <si>
    <t xml:space="preserve">            Office Equipment</t>
  </si>
  <si>
    <t>Special Purpose Appropriations (SPAs)</t>
  </si>
  <si>
    <t xml:space="preserve">         Appropriations for Debt Service</t>
  </si>
  <si>
    <t xml:space="preserve">         Aid to Barangays</t>
  </si>
  <si>
    <t xml:space="preserve">         Other Authorize SPAs</t>
  </si>
  <si>
    <t>IV. Ending Balance</t>
  </si>
  <si>
    <t>Approved:</t>
  </si>
  <si>
    <t>LBP Form No. 2</t>
  </si>
  <si>
    <t>PROGRAMMED APPROPRIATION AND OBLIGATION BY OBJECT OF EXPENDITURE</t>
  </si>
  <si>
    <t>Office : Municipal Mayor</t>
  </si>
  <si>
    <t>LGU : Bingawan, Iloilo</t>
  </si>
  <si>
    <t xml:space="preserve"> </t>
  </si>
  <si>
    <t>Object of Expenditure</t>
  </si>
  <si>
    <t>Peronal Services</t>
  </si>
  <si>
    <t>Account Code</t>
  </si>
  <si>
    <t>First Semeter</t>
  </si>
  <si>
    <t xml:space="preserve">     Salaries and Wages</t>
  </si>
  <si>
    <t xml:space="preserve">         Salaries and Wages -Regular</t>
  </si>
  <si>
    <t>Other Compensation</t>
  </si>
  <si>
    <t xml:space="preserve">          Representation Allowance</t>
  </si>
  <si>
    <t xml:space="preserve">          Clothing/Uniform Allowance</t>
  </si>
  <si>
    <t xml:space="preserve">          Cash Gift</t>
  </si>
  <si>
    <t xml:space="preserve">          Other Personnel Benefits</t>
  </si>
  <si>
    <t>LEIZEL M. NERI, CPA</t>
  </si>
  <si>
    <t>Municipal Accountant</t>
  </si>
  <si>
    <t>Municipal Treasurer</t>
  </si>
  <si>
    <t>Municipal Budget Officer</t>
  </si>
  <si>
    <t>Maintenance and Other Operating Expenses</t>
  </si>
  <si>
    <t xml:space="preserve">         Traveling Expenses (MENRO)</t>
  </si>
  <si>
    <t xml:space="preserve">         Traveling Expenses (Tourism Officer)</t>
  </si>
  <si>
    <t xml:space="preserve">         Traveling Expenss  (HRMO)</t>
  </si>
  <si>
    <t xml:space="preserve">         Traveling Expenss  (PESO)</t>
  </si>
  <si>
    <t xml:space="preserve">         Traveling Expenses (Mun. Nutrition Officer)</t>
  </si>
  <si>
    <t xml:space="preserve">         Telephone Expenses</t>
  </si>
  <si>
    <t xml:space="preserve">         Membership Dues &amp; Contribution to Organizatios (LMP)</t>
  </si>
  <si>
    <t xml:space="preserve">         Subscription Expenses</t>
  </si>
  <si>
    <t xml:space="preserve"> Capital Outlays</t>
  </si>
  <si>
    <t xml:space="preserve">       Office Equipment</t>
  </si>
  <si>
    <t>TOTAL APPROPRIATIONS</t>
  </si>
  <si>
    <t>Reviewed:</t>
  </si>
  <si>
    <t>Private Secretary II</t>
  </si>
  <si>
    <t>JEMAIMA B. BILLONES</t>
  </si>
  <si>
    <t>MARK P. PALABRICA</t>
  </si>
  <si>
    <t>Municipal Mayor</t>
  </si>
  <si>
    <t xml:space="preserve">                          Prepared:</t>
  </si>
  <si>
    <t>Certified Correct:</t>
  </si>
  <si>
    <t>LBP Form No. 7</t>
  </si>
  <si>
    <t>General Public</t>
  </si>
  <si>
    <t>Services</t>
  </si>
  <si>
    <t>Social Services</t>
  </si>
  <si>
    <t>Economic Services</t>
  </si>
  <si>
    <t>Other Services</t>
  </si>
  <si>
    <t>Office : Municipal Vice Mayor</t>
  </si>
  <si>
    <t xml:space="preserve">         Office Supplies Expenses </t>
  </si>
  <si>
    <t>Municipal Vice Mayor</t>
  </si>
  <si>
    <t xml:space="preserve">Office : Municipal Planning and Development </t>
  </si>
  <si>
    <t>Municipal Planning and Development Coordinator</t>
  </si>
  <si>
    <t xml:space="preserve">Office : Municipal Budget Officer </t>
  </si>
  <si>
    <t xml:space="preserve">Office : Municipal  Treasurer </t>
  </si>
  <si>
    <t xml:space="preserve">Office : Accounting </t>
  </si>
  <si>
    <t>Municipal  Accountant</t>
  </si>
  <si>
    <t>Municipal  Assessor</t>
  </si>
  <si>
    <t xml:space="preserve">Office :  Municpal Civil  Registrar </t>
  </si>
  <si>
    <t xml:space="preserve">         Office Supplies</t>
  </si>
  <si>
    <t xml:space="preserve">         Telephone  Expenses</t>
  </si>
  <si>
    <t xml:space="preserve">        Office Equipment</t>
  </si>
  <si>
    <t>Municipal  Civil  Registrar</t>
  </si>
  <si>
    <t xml:space="preserve">          Other Maintenance and Operating Expenses</t>
  </si>
  <si>
    <t>Municipal Social Welfare and Development Officer</t>
  </si>
  <si>
    <t xml:space="preserve">           Hazard Pay</t>
  </si>
  <si>
    <t xml:space="preserve">           Laundry Allowance</t>
  </si>
  <si>
    <t xml:space="preserve">           Subsistence Allowance</t>
  </si>
  <si>
    <t xml:space="preserve">           Clothing/Uniform Allowance</t>
  </si>
  <si>
    <t xml:space="preserve">            Representation Allowance</t>
  </si>
  <si>
    <t xml:space="preserve">            Personal Economic Relief Allowance (PERA)</t>
  </si>
  <si>
    <t xml:space="preserve">         Training Expenses </t>
  </si>
  <si>
    <t>Municipal Health Officer</t>
  </si>
  <si>
    <t xml:space="preserve">Office :  Municipal Agriculture  </t>
  </si>
  <si>
    <t xml:space="preserve">         Traveling Expenses  ( MAFC  Chairman )</t>
  </si>
  <si>
    <t xml:space="preserve">           Cash Gift</t>
  </si>
  <si>
    <t xml:space="preserve">           Other Personnel Benefits</t>
  </si>
  <si>
    <t xml:space="preserve">          Traveling Expenses </t>
  </si>
  <si>
    <t xml:space="preserve">         Laptop</t>
  </si>
  <si>
    <t>Municipal Agriculturist</t>
  </si>
  <si>
    <t xml:space="preserve">Office :  Municipal  Engineerng  </t>
  </si>
  <si>
    <t xml:space="preserve">         Traveling Expenses  </t>
  </si>
  <si>
    <t xml:space="preserve">          Traveling Expenses (BAC)</t>
  </si>
  <si>
    <t>Municipal Engineer</t>
  </si>
  <si>
    <t xml:space="preserve">Office : Philippine National Police Station  </t>
  </si>
  <si>
    <t xml:space="preserve">         Training/ Court Appearance</t>
  </si>
  <si>
    <t xml:space="preserve">Office :  Municipal Fire Marshal  </t>
  </si>
  <si>
    <t>SFO2  BFP</t>
  </si>
  <si>
    <t xml:space="preserve">Office :  Municpal Disaster Risk Reduction and Management </t>
  </si>
  <si>
    <t xml:space="preserve">Office :  Municipal  Market  </t>
  </si>
  <si>
    <t xml:space="preserve">          Training Expenses </t>
  </si>
  <si>
    <t xml:space="preserve">         Installation of Market Tables</t>
  </si>
  <si>
    <t xml:space="preserve">         Laptop and LX300 -11 printer</t>
  </si>
  <si>
    <t>.</t>
  </si>
  <si>
    <t xml:space="preserve">       Office  Equipment</t>
  </si>
  <si>
    <t xml:space="preserve">          Office Equipment</t>
  </si>
  <si>
    <t xml:space="preserve">         Capital Outlays</t>
  </si>
  <si>
    <t>5-01-01-010</t>
  </si>
  <si>
    <t>5-01-02-010</t>
  </si>
  <si>
    <t>5-01-02-020</t>
  </si>
  <si>
    <t>5-01-02-030</t>
  </si>
  <si>
    <t>5-01-02-040</t>
  </si>
  <si>
    <t>5-01-02-150</t>
  </si>
  <si>
    <t xml:space="preserve">          Salaries and Wages</t>
  </si>
  <si>
    <t xml:space="preserve">          Retirement and Life Insurance Premium</t>
  </si>
  <si>
    <t>5-01-03-010</t>
  </si>
  <si>
    <t xml:space="preserve">          Pag-IBIG  Contributions</t>
  </si>
  <si>
    <t>5-01-03-020</t>
  </si>
  <si>
    <t>5-01-03-030</t>
  </si>
  <si>
    <t>5-01-03-040</t>
  </si>
  <si>
    <t xml:space="preserve">          Employees Compensation Insurance Premium</t>
  </si>
  <si>
    <t>5-02-01-010</t>
  </si>
  <si>
    <t>5-02-02-010</t>
  </si>
  <si>
    <t>5-02-03-010</t>
  </si>
  <si>
    <t xml:space="preserve">          Fuel,Oil and Lubricants Expenses</t>
  </si>
  <si>
    <t>5-02-03-090</t>
  </si>
  <si>
    <t>5-02-05-020</t>
  </si>
  <si>
    <t>5-02-99-060</t>
  </si>
  <si>
    <t xml:space="preserve">         Advertising  Expenses</t>
  </si>
  <si>
    <t>5-02-99-010</t>
  </si>
  <si>
    <t>5-02-99-050</t>
  </si>
  <si>
    <t>5-02-99-030</t>
  </si>
  <si>
    <t>5-02-99-070</t>
  </si>
  <si>
    <t>5-02-07-010</t>
  </si>
  <si>
    <t>5-02-13-050</t>
  </si>
  <si>
    <t>5-02-99-080</t>
  </si>
  <si>
    <t>5-02-16-020</t>
  </si>
  <si>
    <t>5-02-99-990</t>
  </si>
  <si>
    <t>5-01-04-990</t>
  </si>
  <si>
    <t xml:space="preserve">         Terminal Leave Benefits</t>
  </si>
  <si>
    <t>5-01-04-030</t>
  </si>
  <si>
    <t xml:space="preserve"> Maintenance and Other Operating Expenses</t>
  </si>
  <si>
    <t>TOTAL MOOE</t>
  </si>
  <si>
    <t xml:space="preserve">            Furnitures &amp; Fixtures</t>
  </si>
  <si>
    <t xml:space="preserve">                             Public Utilities</t>
  </si>
  <si>
    <t xml:space="preserve">         Advances/Loans to Local Economic Enterprises/ </t>
  </si>
  <si>
    <t xml:space="preserve">                 Projects (20%) Development Fund</t>
  </si>
  <si>
    <t xml:space="preserve">         Appropriations for Development Programs/</t>
  </si>
  <si>
    <t xml:space="preserve">         Appropriation for Local Disaster Risk Reduction</t>
  </si>
  <si>
    <t>TOTAL CAPITAL OUTLAYS</t>
  </si>
  <si>
    <t xml:space="preserve">        GAD Program</t>
  </si>
  <si>
    <t xml:space="preserve">         Environmental Management</t>
  </si>
  <si>
    <t>III. EXPENDITURES</t>
  </si>
  <si>
    <t>TOTAL SPECIAL PURPOSE APPROPRIATIONS</t>
  </si>
  <si>
    <t>TOTAL EXPENDITURES</t>
  </si>
  <si>
    <t xml:space="preserve">          Telephone Expenses</t>
  </si>
  <si>
    <t xml:space="preserve">          Codification</t>
  </si>
  <si>
    <t xml:space="preserve">          Other Maint. &amp; Operating Expenses</t>
  </si>
  <si>
    <t>TOTAL NON-TAX REVENUE</t>
  </si>
  <si>
    <t>4-01-03-030</t>
  </si>
  <si>
    <t>4-01-05-020</t>
  </si>
  <si>
    <t>4-01-02-050</t>
  </si>
  <si>
    <t>4-01-04-990</t>
  </si>
  <si>
    <t>4-01-06-010</t>
  </si>
  <si>
    <t>1-07-05-020</t>
  </si>
  <si>
    <t xml:space="preserve">          Internet Subscription Expenses</t>
  </si>
  <si>
    <t>5-02-05-030</t>
  </si>
  <si>
    <t xml:space="preserve">          Repairs &amp; Maintenance-Transportation Equipment</t>
  </si>
  <si>
    <t>5-02-13-060</t>
  </si>
  <si>
    <t xml:space="preserve">          Advertising Expenses</t>
  </si>
  <si>
    <t xml:space="preserve">          PhilHealth Contribution</t>
  </si>
  <si>
    <t>Personnel Services</t>
  </si>
  <si>
    <t>Pesonnel Services</t>
  </si>
  <si>
    <t xml:space="preserve">             Salaries and Wages -Regular</t>
  </si>
  <si>
    <t xml:space="preserve">           Representation Allowance</t>
  </si>
  <si>
    <t xml:space="preserve">          Personnel Economic Relief Allowance (PERA)</t>
  </si>
  <si>
    <t xml:space="preserve">           Personnel Economic Relief Allowance (PERA)</t>
  </si>
  <si>
    <t xml:space="preserve">      Telephone Expenses</t>
  </si>
  <si>
    <t xml:space="preserve">Office :  Municipal  Social Welfare and Development  </t>
  </si>
  <si>
    <t xml:space="preserve">           Personal Economic Relief Allowance (PERA)</t>
  </si>
  <si>
    <t xml:space="preserve">Office :  Municipal Health Office </t>
  </si>
  <si>
    <t xml:space="preserve">          Transportation Allowance</t>
  </si>
  <si>
    <t xml:space="preserve">         Personnel Economic Relief Allowance (PERA)</t>
  </si>
  <si>
    <t>5-01-01010</t>
  </si>
  <si>
    <t xml:space="preserve">   Personnel Services</t>
  </si>
  <si>
    <t>5-01-02-080</t>
  </si>
  <si>
    <t xml:space="preserve">         Retirement and Life Insurance premium</t>
  </si>
  <si>
    <t xml:space="preserve">         PhilHealth Contribution</t>
  </si>
  <si>
    <t xml:space="preserve">         Employees Compensation Insurance Premium</t>
  </si>
  <si>
    <t>5-01-02-110</t>
  </si>
  <si>
    <t>5-01-02-060</t>
  </si>
  <si>
    <t>5-01-02-050</t>
  </si>
  <si>
    <t xml:space="preserve">         Fuel, Oil &amp; Lubricants Expenses</t>
  </si>
  <si>
    <t>5-02-04-020</t>
  </si>
  <si>
    <t xml:space="preserve">         Postage and Courier Services</t>
  </si>
  <si>
    <t>5-02-05-010</t>
  </si>
  <si>
    <t xml:space="preserve">         Advertising Expenses</t>
  </si>
  <si>
    <t>5-02-13-040</t>
  </si>
  <si>
    <t xml:space="preserve">         Repairs &amp; Maintenance- Machinery and Equipment</t>
  </si>
  <si>
    <t xml:space="preserve">         Repairs &amp; Maintenance- Transportation Equipment</t>
  </si>
  <si>
    <t xml:space="preserve">         Internet Subscription Expenses</t>
  </si>
  <si>
    <t xml:space="preserve">         Drugs &amp; Medicines Expenses</t>
  </si>
  <si>
    <t>5-02-03-070</t>
  </si>
  <si>
    <t xml:space="preserve">         Auditing Expenses</t>
  </si>
  <si>
    <t xml:space="preserve">         Accountable Forms Expenses</t>
  </si>
  <si>
    <t>5-02-03-020</t>
  </si>
  <si>
    <t xml:space="preserve">          Repairs and Maintenance -Machinery and Equipment</t>
  </si>
  <si>
    <t xml:space="preserve">          Retirement and Life Insurance Premiums</t>
  </si>
  <si>
    <t>5-02-11-020</t>
  </si>
  <si>
    <t xml:space="preserve">           Internet Subscription Expenses</t>
  </si>
  <si>
    <t xml:space="preserve">           Auditing Services</t>
  </si>
  <si>
    <t xml:space="preserve">           Repairs and Maintenance -Machinery and Equipment</t>
  </si>
  <si>
    <t xml:space="preserve">           Repair and Maintenance of office</t>
  </si>
  <si>
    <t xml:space="preserve">            I.  Basic RPT</t>
  </si>
  <si>
    <t xml:space="preserve">       Total Receipts from Borrowings and Loans</t>
  </si>
  <si>
    <t xml:space="preserve">           Transportation Allowance</t>
  </si>
  <si>
    <t xml:space="preserve">           Retirement and Life Insurance Premium</t>
  </si>
  <si>
    <t xml:space="preserve">           Pag-IBIG  Contributions</t>
  </si>
  <si>
    <t xml:space="preserve">           PhilHealth Contribution</t>
  </si>
  <si>
    <t xml:space="preserve">           Employees Compensation Insurance Premium</t>
  </si>
  <si>
    <t xml:space="preserve">           Traveling Expenses</t>
  </si>
  <si>
    <t xml:space="preserve">          Office Supplies Expenses </t>
  </si>
  <si>
    <t xml:space="preserve">          Accountable  Forms  Expenses</t>
  </si>
  <si>
    <t xml:space="preserve">          Fuel, Oil and Lubricants</t>
  </si>
  <si>
    <t xml:space="preserve">          Postage and Deliveries</t>
  </si>
  <si>
    <t xml:space="preserve">           Advetising Expenses ( Tax Information Campaign)</t>
  </si>
  <si>
    <t xml:space="preserve">           Other Maintenance and Operating Expenses</t>
  </si>
  <si>
    <t xml:space="preserve">         Office Equipment</t>
  </si>
  <si>
    <t xml:space="preserve">           Traveling Expenses (Senior Citizens)</t>
  </si>
  <si>
    <t xml:space="preserve">          Fuel, Oil and Lubricant</t>
  </si>
  <si>
    <t xml:space="preserve">          Telephone  Expenses</t>
  </si>
  <si>
    <t xml:space="preserve">          Training Expenses</t>
  </si>
  <si>
    <t xml:space="preserve">           Office Supplies</t>
  </si>
  <si>
    <t xml:space="preserve">           Fuel, Oil and Lubricant</t>
  </si>
  <si>
    <t xml:space="preserve">           Telephone  Expenses</t>
  </si>
  <si>
    <t xml:space="preserve">            Clothing/Uniform Allowance</t>
  </si>
  <si>
    <t xml:space="preserve">            Cash Gift</t>
  </si>
  <si>
    <t xml:space="preserve">            Retirement and Life Insurance Premium</t>
  </si>
  <si>
    <t xml:space="preserve">            Pag-IBIG  Contributions</t>
  </si>
  <si>
    <t xml:space="preserve">            PhilHealth Contribution</t>
  </si>
  <si>
    <t xml:space="preserve">            Employees Compensation Insurance Premium</t>
  </si>
  <si>
    <t xml:space="preserve">            Other Personnel Benefits</t>
  </si>
  <si>
    <t xml:space="preserve">         Fuel, Oil and Lubricant</t>
  </si>
  <si>
    <t xml:space="preserve">            Transportation Allowance</t>
  </si>
  <si>
    <t xml:space="preserve">        Other Maintenance and Operating Expenses</t>
  </si>
  <si>
    <t xml:space="preserve">         Fuel  , Oil and Lubricant</t>
  </si>
  <si>
    <t xml:space="preserve">          Accountable Forms</t>
  </si>
  <si>
    <t xml:space="preserve">         Internet Subcription Expenses</t>
  </si>
  <si>
    <t xml:space="preserve">         Repairs and Maintenance -Machinery and Equipment</t>
  </si>
  <si>
    <t xml:space="preserve">         Fuel,Oil and Lubricants Expenses</t>
  </si>
  <si>
    <t>TOTAL PERSONNEL SERVICES</t>
  </si>
  <si>
    <t>TOTAL Maintenance and Operating Expenses</t>
  </si>
  <si>
    <t xml:space="preserve">  </t>
  </si>
  <si>
    <t>TOTAL CAPITAL OUTLAY</t>
  </si>
  <si>
    <t xml:space="preserve">      Traveling Expenses</t>
  </si>
  <si>
    <t xml:space="preserve">      Training Expenses</t>
  </si>
  <si>
    <t xml:space="preserve">      Office Supplies Expenses </t>
  </si>
  <si>
    <t xml:space="preserve">      Fuel,Oil and Lubricants Expenses</t>
  </si>
  <si>
    <t xml:space="preserve">      Internet Subscription Expenses</t>
  </si>
  <si>
    <t xml:space="preserve">      Repairs and Maintenance -Machinery and Equipment</t>
  </si>
  <si>
    <t xml:space="preserve">      Other Maintenance and Operating Expenses</t>
  </si>
  <si>
    <t xml:space="preserve">      Training Expenses (BAC)</t>
  </si>
  <si>
    <t xml:space="preserve">      Repairs &amp; Maintenance-Transportation Equipment</t>
  </si>
  <si>
    <t xml:space="preserve">      Formulation/Updating of Development Plans</t>
  </si>
  <si>
    <t>TOTAL MAINTENANCE  AND OPERATING EXPENSES</t>
  </si>
  <si>
    <t>TOTAL  CAPITAL OUTLAY</t>
  </si>
  <si>
    <t xml:space="preserve">         Other Maintenance and Operating  Expenses</t>
  </si>
  <si>
    <t xml:space="preserve">         Training Expenses (BAC)</t>
  </si>
  <si>
    <t>TOTAL MAINTENANCE AND OPERATING EXPENSES</t>
  </si>
  <si>
    <t xml:space="preserve">        TOTAL PERSONNEL SERVICES</t>
  </si>
  <si>
    <t xml:space="preserve">          Training Expenses (BAC)</t>
  </si>
  <si>
    <t xml:space="preserve">          Traveling Expenses</t>
  </si>
  <si>
    <t xml:space="preserve">         Traveling Expenses (Sports Coordinator)</t>
  </si>
  <si>
    <t xml:space="preserve">        Books</t>
  </si>
  <si>
    <t xml:space="preserve">           Repairs and Maintenance- Transportation Equipment</t>
  </si>
  <si>
    <t>5-02-16-030</t>
  </si>
  <si>
    <t xml:space="preserve">          Insurance Expenses </t>
  </si>
  <si>
    <t xml:space="preserve">      Insurance Expenses </t>
  </si>
  <si>
    <t xml:space="preserve">           Insurance Expenses </t>
  </si>
  <si>
    <t xml:space="preserve">         Other Supplies and Materials Expenses</t>
  </si>
  <si>
    <t>TOTAL Maintenance and Other Operating Expenses</t>
  </si>
  <si>
    <t xml:space="preserve"> Total Capital Outlays</t>
  </si>
  <si>
    <t xml:space="preserve">         Insurance Expenses </t>
  </si>
  <si>
    <t>Total Maintenance and Other Operating Expenses</t>
  </si>
  <si>
    <t xml:space="preserve">         Drug and Medicine Expenses</t>
  </si>
  <si>
    <t xml:space="preserve">       Furniture &amp; Fixtures</t>
  </si>
  <si>
    <t xml:space="preserve">         Repairs &amp; Maintenance- Building &amp; Other Structures</t>
  </si>
  <si>
    <t xml:space="preserve">           and Management   (LDRRM) Programa/Projects</t>
  </si>
  <si>
    <t xml:space="preserve">        5% LDRRM Fund)</t>
  </si>
  <si>
    <t xml:space="preserve">           Repairs &amp; Maintenance- Transportation Equipment</t>
  </si>
  <si>
    <t xml:space="preserve">       Insurance Expenses </t>
  </si>
  <si>
    <t xml:space="preserve">          Repairs &amp; Maintenance- Transportation Equipment</t>
  </si>
  <si>
    <r>
      <t xml:space="preserve">LGU:  </t>
    </r>
    <r>
      <rPr>
        <u/>
        <sz val="11"/>
        <color theme="1"/>
        <rFont val="Calibri"/>
        <family val="2"/>
        <scheme val="minor"/>
      </rPr>
      <t>Bingawan, Iloilo</t>
    </r>
  </si>
  <si>
    <t xml:space="preserve">         Formulation /Updating of Development Plans</t>
  </si>
  <si>
    <t xml:space="preserve">            b. Receipts from Slaughterhouse</t>
  </si>
  <si>
    <t xml:space="preserve">            c.  Rental Income</t>
  </si>
  <si>
    <t xml:space="preserve">         Pag -IBIG Fund  Contributions</t>
  </si>
  <si>
    <t>1-07-50-020</t>
  </si>
  <si>
    <t xml:space="preserve">         Fidelity Expenses</t>
  </si>
  <si>
    <t>Bingawan, Public Market</t>
  </si>
  <si>
    <t xml:space="preserve">      1. Non-Tax Revenue</t>
  </si>
  <si>
    <t xml:space="preserve">            a. Receipts from Market</t>
  </si>
  <si>
    <t xml:space="preserve">         Fuel, Oil &amp; Lubricant</t>
  </si>
  <si>
    <t xml:space="preserve">         Repair &amp; Maintenance of Public Market</t>
  </si>
  <si>
    <t xml:space="preserve">         Membership Dues &amp; Contributions to Organizations (LMP)</t>
  </si>
  <si>
    <t>Current Year (2017 Estimate)</t>
  </si>
  <si>
    <t>(2018 Proposed)</t>
  </si>
  <si>
    <t xml:space="preserve">         Other Personnel Benefits </t>
  </si>
  <si>
    <t>OFIICE : MUNICIPAL TREASURER</t>
  </si>
  <si>
    <t>General Revision of Real Properties (Mass Appraisal ) &amp; Tax Mapping</t>
  </si>
  <si>
    <t xml:space="preserve">Office : MUNICIPAL  ASSESSOR </t>
  </si>
  <si>
    <r>
      <t xml:space="preserve">           </t>
    </r>
    <r>
      <rPr>
        <sz val="11"/>
        <color theme="1"/>
        <rFont val="Calibri"/>
        <family val="2"/>
        <scheme val="minor"/>
      </rPr>
      <t>Repairs &amp; Maintenance- Transportation Equipment</t>
    </r>
  </si>
  <si>
    <t xml:space="preserve">           Training Expenses</t>
  </si>
  <si>
    <t xml:space="preserve">           Training  Expenses (BAC)</t>
  </si>
  <si>
    <t xml:space="preserve">          Office Supplies Expenses</t>
  </si>
  <si>
    <t>OIC-Municipal Fire Marshal</t>
  </si>
  <si>
    <t xml:space="preserve">          Office supplies</t>
  </si>
  <si>
    <t xml:space="preserve">          13th Month Pay</t>
  </si>
  <si>
    <t xml:space="preserve">           14th Month Pay</t>
  </si>
  <si>
    <t xml:space="preserve">          14th Month Pay</t>
  </si>
  <si>
    <t xml:space="preserve">           13th Month Pay</t>
  </si>
  <si>
    <t xml:space="preserve">            13th Month Pay</t>
  </si>
  <si>
    <t xml:space="preserve">            14th Month Pay</t>
  </si>
  <si>
    <t xml:space="preserve">          Furniture &amp; Fixtures</t>
  </si>
  <si>
    <t xml:space="preserve">          13th Month  Pay</t>
  </si>
  <si>
    <t xml:space="preserve">          Establishment of Legislative Tracking System</t>
  </si>
  <si>
    <t>5-02-03-990</t>
  </si>
  <si>
    <t>1-07-07-010</t>
  </si>
  <si>
    <t>1-07-07-020</t>
  </si>
  <si>
    <t xml:space="preserve">       Global   Positioning System</t>
  </si>
  <si>
    <t xml:space="preserve">           Businnes Plate</t>
  </si>
  <si>
    <t>TOAL CAPITAL OUTLAYS</t>
  </si>
  <si>
    <t xml:space="preserve">        Steel Cabinet</t>
  </si>
  <si>
    <t xml:space="preserve">           ID Maker</t>
  </si>
  <si>
    <t xml:space="preserve">          Traveling Expenses  </t>
  </si>
  <si>
    <t xml:space="preserve">           Electricity Expenses</t>
  </si>
  <si>
    <t xml:space="preserve">          Internet Subcription Expenses</t>
  </si>
  <si>
    <t xml:space="preserve">          Steel Cabinet</t>
  </si>
  <si>
    <t>Statement of Fund Allocation by Sector CY 2018</t>
  </si>
  <si>
    <t xml:space="preserve">         14th Month Pay</t>
  </si>
  <si>
    <t xml:space="preserve">         13th Month Pay</t>
  </si>
  <si>
    <t xml:space="preserve">         Fidelity Premiums</t>
  </si>
  <si>
    <t xml:space="preserve">         LAN (Local Area Network)</t>
  </si>
  <si>
    <t xml:space="preserve">          Accountable Forms Expenses</t>
  </si>
  <si>
    <t xml:space="preserve">         Furniture &amp; Fixtures</t>
  </si>
  <si>
    <t xml:space="preserve">         Business Plates</t>
  </si>
  <si>
    <t xml:space="preserve">         Assisstance to Peace &amp; Order</t>
  </si>
  <si>
    <t xml:space="preserve">          Establishment of Tracking System</t>
  </si>
  <si>
    <t xml:space="preserve">         Support to STD &amp;  AIDS Control Program</t>
  </si>
  <si>
    <t>(2017 Actual)</t>
  </si>
  <si>
    <t>Current Year (2018 Estimate)</t>
  </si>
  <si>
    <t>(2019 Proposed)</t>
  </si>
  <si>
    <t>(2017Actual)</t>
  </si>
  <si>
    <t xml:space="preserve">Current Year (2018 Estimate) </t>
  </si>
  <si>
    <t xml:space="preserve">Current Year ( 2018 Estimate) </t>
  </si>
  <si>
    <t>Current Year ( 2018 Estimate)</t>
  </si>
  <si>
    <t>(2019Proposed)</t>
  </si>
  <si>
    <t xml:space="preserve">         Traveling Expenses (SB Secretariat)</t>
  </si>
  <si>
    <t xml:space="preserve">      Traveling Expenses (BAC)</t>
  </si>
  <si>
    <t xml:space="preserve">        Support to STD &amp; AIDS Control Program</t>
  </si>
  <si>
    <t>Statement of Fund Allocation by Sector CY 2019</t>
  </si>
  <si>
    <t xml:space="preserve">          Productivity Incentive Allowance</t>
  </si>
  <si>
    <t>Police Senior Inspector</t>
  </si>
  <si>
    <t xml:space="preserve"> OIC - Chief of Police</t>
  </si>
  <si>
    <t xml:space="preserve">           Productivity Incentive Allowance</t>
  </si>
  <si>
    <t xml:space="preserve">            Productivity Incentive Allowance</t>
  </si>
  <si>
    <t xml:space="preserve">      11. Special Education Fund</t>
  </si>
  <si>
    <t xml:space="preserve">            c.  Other Local Tax</t>
  </si>
  <si>
    <t xml:space="preserve">            c. Receipts from Economic Enterpeise</t>
  </si>
  <si>
    <t xml:space="preserve">            d. Other Receipts (Other General Income)</t>
  </si>
  <si>
    <t>OIC-Local Disaster Risk Reduction Officer I</t>
  </si>
  <si>
    <t xml:space="preserve">         Traveling Expenses (Sinior Citizen)</t>
  </si>
  <si>
    <t xml:space="preserve">         Traveling Expenses (Different Organization)</t>
  </si>
  <si>
    <t xml:space="preserve">         Traveling Expenses (BAC)</t>
  </si>
  <si>
    <t xml:space="preserve">         Training Expenses(BAC)</t>
  </si>
  <si>
    <t xml:space="preserve">         Election Reserve</t>
  </si>
  <si>
    <t xml:space="preserve"> Other Maintenance and Operating Expenses</t>
  </si>
  <si>
    <t xml:space="preserve">               Support to Nutrition Program</t>
  </si>
  <si>
    <t xml:space="preserve">         Repairs and Maintenance -Building &amp; Other Structures</t>
  </si>
  <si>
    <t xml:space="preserve">               Support to LCPC Program</t>
  </si>
  <si>
    <t xml:space="preserve">               Support to Senior Citizen &amp; PWD Activities</t>
  </si>
  <si>
    <t xml:space="preserve">        Furniture &amp; Fixtures</t>
  </si>
  <si>
    <t xml:space="preserve">        Office Equipment  </t>
  </si>
  <si>
    <t xml:space="preserve">        Filing Cabinet</t>
  </si>
  <si>
    <t xml:space="preserve">         Office supplies</t>
  </si>
  <si>
    <t xml:space="preserve">          Repairs and Maintenance- Transportation Equipment</t>
  </si>
  <si>
    <t xml:space="preserve">        Training Expenses (BAC)</t>
  </si>
  <si>
    <t xml:space="preserve">           Internet Subcription Expenses</t>
  </si>
  <si>
    <t xml:space="preserve">           Repair and Maintenance of Public Market</t>
  </si>
  <si>
    <t xml:space="preserve">           Installation of Market Tables</t>
  </si>
  <si>
    <r>
      <t xml:space="preserve">               Support to Health Program   (</t>
    </r>
    <r>
      <rPr>
        <sz val="11"/>
        <color theme="1"/>
        <rFont val="Calibri"/>
        <family val="2"/>
        <scheme val="minor"/>
      </rPr>
      <t xml:space="preserve"> Blood letting)</t>
    </r>
  </si>
  <si>
    <t xml:space="preserve">         Training Expenses (Different Organization)</t>
  </si>
  <si>
    <t xml:space="preserve">         Other Supplies &amp; Materials Expenses</t>
  </si>
  <si>
    <t xml:space="preserve">         Assistance to Peace and Order</t>
  </si>
  <si>
    <t xml:space="preserve">         Katarungang Pambarangay</t>
  </si>
  <si>
    <t xml:space="preserve">                          of Students (SPES)</t>
  </si>
  <si>
    <t xml:space="preserve">               Support to Special  Program for the Employment </t>
  </si>
  <si>
    <t xml:space="preserve">       Productivity Incentive Allowance</t>
  </si>
  <si>
    <t>Maintrnance and Other Operating Expenses</t>
  </si>
  <si>
    <t>Other Maintenance and Operating Expenses</t>
  </si>
  <si>
    <t xml:space="preserve">       Office Equipment/ Furniture &amp; Fixtures</t>
  </si>
  <si>
    <t xml:space="preserve">          Maintenance and Improvement  of Office</t>
  </si>
  <si>
    <t xml:space="preserve">        Katarungang Pambarangay</t>
  </si>
  <si>
    <t xml:space="preserve">        Election Reserve</t>
  </si>
  <si>
    <t xml:space="preserve">      Support to Nutrition Program</t>
  </si>
  <si>
    <t xml:space="preserve">      Support to Health Program (Blood Letting)</t>
  </si>
  <si>
    <t xml:space="preserve">      Support to Senior Citizen &amp; PWD Activities</t>
  </si>
  <si>
    <t xml:space="preserve">      Support to Special Program for the Employment</t>
  </si>
  <si>
    <t xml:space="preserve">      Support to LCPC Program</t>
  </si>
  <si>
    <t xml:space="preserve">                     of Students (SPES)</t>
  </si>
  <si>
    <t xml:space="preserve">         Support to Anti-Illegal Drugs Campaign</t>
  </si>
  <si>
    <t>sgd. IVY P. CARAS</t>
  </si>
  <si>
    <t>sgd. JEMAIMA B. BILLONES</t>
  </si>
  <si>
    <t>sgd. MARK P. PALABRICA</t>
  </si>
  <si>
    <t>sgd. MATT P. PALABRICA, Ph. D.</t>
  </si>
  <si>
    <t>sgd. ENGR. DAN P. PLAGATA</t>
  </si>
  <si>
    <t>sgd. AMALIA Q. PAMOCOL</t>
  </si>
  <si>
    <t>sgd. LEIZEL M. NERI, CPA</t>
  </si>
  <si>
    <t>sgd. E572MARK P. PALABRICA</t>
  </si>
  <si>
    <t>sgd. ALMA P. CASTILLANES</t>
  </si>
  <si>
    <t>sgd. E670MARK P. PALABRICA</t>
  </si>
  <si>
    <t>sgd. JOSEPHINE C. CASTRO</t>
  </si>
  <si>
    <t>sgd. E760MARK P. PALABRICA</t>
  </si>
  <si>
    <t>sgd. E789MARK P. PALABRICA</t>
  </si>
  <si>
    <t>sgd. MAE R. GALLAZA</t>
  </si>
  <si>
    <t>sgd. E886MARK P. PALABRICA</t>
  </si>
  <si>
    <t>sgd. DIEGO ALAN E. ESTAMPADOR, M. D.</t>
  </si>
  <si>
    <t>sgd. VICTOR A. CASTROVERDE, JR.</t>
  </si>
  <si>
    <t>sgd. VICTOR A. CASTROVERDE,  JR.</t>
  </si>
  <si>
    <t>sgd. ENGR. RUSSEL A. GARDOSE</t>
  </si>
  <si>
    <t>sgd. PSINSP ALFONSO N MANOBA, JR</t>
  </si>
  <si>
    <t>sgd. CANDIDO L ENCAJONADO JR</t>
  </si>
  <si>
    <t>sgd. JOYLYN P. REPARADO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</si>
</sst>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5">
    <xf numFmtId="0" fontId="0" fillId="0" borderId="0" xfId="0"/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2" fillId="0" borderId="0" xfId="0" applyFont="1"/>
    <xf numFmtId="0" fontId="2" fillId="0" borderId="0" xfId="0" applyFont="1" applyBorder="1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1" fillId="0" borderId="6" xfId="0" applyFont="1" applyBorder="1"/>
    <xf numFmtId="0" fontId="0" fillId="0" borderId="2" xfId="0" applyFont="1" applyBorder="1"/>
    <xf numFmtId="43" fontId="0" fillId="0" borderId="2" xfId="1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13" xfId="1" applyFont="1" applyBorder="1"/>
    <xf numFmtId="0" fontId="0" fillId="0" borderId="15" xfId="0" applyFont="1" applyBorder="1"/>
    <xf numFmtId="0" fontId="0" fillId="0" borderId="4" xfId="0" applyFont="1" applyBorder="1"/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Font="1"/>
    <xf numFmtId="0" fontId="0" fillId="0" borderId="4" xfId="0" applyBorder="1"/>
    <xf numFmtId="0" fontId="0" fillId="0" borderId="11" xfId="0" applyFont="1" applyBorder="1"/>
    <xf numFmtId="0" fontId="0" fillId="0" borderId="0" xfId="0" applyFont="1" applyBorder="1"/>
    <xf numFmtId="43" fontId="0" fillId="0" borderId="5" xfId="1" applyFont="1" applyBorder="1"/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1" xfId="0" applyFont="1" applyBorder="1"/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1" xfId="0" applyFont="1" applyBorder="1"/>
    <xf numFmtId="43" fontId="0" fillId="0" borderId="1" xfId="1" applyFont="1" applyBorder="1"/>
    <xf numFmtId="43" fontId="0" fillId="0" borderId="0" xfId="1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3" fontId="1" fillId="0" borderId="1" xfId="1" applyFont="1" applyBorder="1"/>
    <xf numFmtId="43" fontId="0" fillId="0" borderId="0" xfId="0" applyNumberFormat="1" applyFont="1" applyBorder="1"/>
    <xf numFmtId="43" fontId="1" fillId="0" borderId="0" xfId="1" applyFont="1" applyBorder="1"/>
    <xf numFmtId="0" fontId="0" fillId="0" borderId="0" xfId="0" applyFont="1" applyFill="1" applyBorder="1" applyAlignment="1">
      <alignment horizontal="center"/>
    </xf>
    <xf numFmtId="43" fontId="0" fillId="0" borderId="11" xfId="1" applyFont="1" applyBorder="1"/>
    <xf numFmtId="0" fontId="0" fillId="0" borderId="1" xfId="0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6" xfId="1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43" fontId="0" fillId="0" borderId="4" xfId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1" fillId="0" borderId="4" xfId="0" applyFont="1" applyBorder="1"/>
    <xf numFmtId="43" fontId="1" fillId="0" borderId="4" xfId="1" applyFont="1" applyBorder="1"/>
    <xf numFmtId="43" fontId="0" fillId="0" borderId="3" xfId="1" applyFont="1" applyFill="1" applyBorder="1"/>
    <xf numFmtId="0" fontId="1" fillId="0" borderId="0" xfId="0" applyFont="1" applyBorder="1"/>
    <xf numFmtId="0" fontId="0" fillId="0" borderId="3" xfId="0" applyFont="1" applyFill="1" applyBorder="1"/>
    <xf numFmtId="43" fontId="1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4" fillId="0" borderId="6" xfId="0" applyFont="1" applyBorder="1"/>
    <xf numFmtId="43" fontId="4" fillId="0" borderId="1" xfId="1" applyFont="1" applyBorder="1"/>
    <xf numFmtId="0" fontId="5" fillId="0" borderId="6" xfId="0" applyFont="1" applyBorder="1"/>
    <xf numFmtId="0" fontId="5" fillId="0" borderId="1" xfId="0" applyFont="1" applyBorder="1"/>
    <xf numFmtId="0" fontId="4" fillId="0" borderId="1" xfId="0" applyFont="1" applyFill="1" applyBorder="1"/>
    <xf numFmtId="0" fontId="4" fillId="0" borderId="10" xfId="0" applyFont="1" applyBorder="1"/>
    <xf numFmtId="0" fontId="4" fillId="0" borderId="4" xfId="0" applyFont="1" applyBorder="1"/>
    <xf numFmtId="0" fontId="4" fillId="0" borderId="0" xfId="0" applyFont="1" applyBorder="1"/>
    <xf numFmtId="43" fontId="4" fillId="0" borderId="4" xfId="1" applyFont="1" applyBorder="1"/>
    <xf numFmtId="0" fontId="5" fillId="0" borderId="1" xfId="0" applyFont="1" applyFill="1" applyBorder="1"/>
    <xf numFmtId="0" fontId="5" fillId="2" borderId="1" xfId="0" applyFont="1" applyFill="1" applyBorder="1"/>
    <xf numFmtId="0" fontId="5" fillId="2" borderId="6" xfId="0" applyFont="1" applyFill="1" applyBorder="1"/>
    <xf numFmtId="0" fontId="0" fillId="3" borderId="1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4" fillId="3" borderId="1" xfId="0" applyFont="1" applyFill="1" applyBorder="1"/>
    <xf numFmtId="43" fontId="4" fillId="3" borderId="1" xfId="1" applyFont="1" applyFill="1" applyBorder="1"/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8" fillId="0" borderId="4" xfId="0" applyFont="1" applyBorder="1"/>
    <xf numFmtId="0" fontId="4" fillId="0" borderId="2" xfId="0" applyFont="1" applyBorder="1"/>
    <xf numFmtId="43" fontId="4" fillId="0" borderId="3" xfId="1" applyFont="1" applyBorder="1"/>
    <xf numFmtId="43" fontId="0" fillId="3" borderId="1" xfId="1" applyFont="1" applyFill="1" applyBorder="1"/>
    <xf numFmtId="43" fontId="4" fillId="0" borderId="2" xfId="1" applyFont="1" applyBorder="1"/>
    <xf numFmtId="0" fontId="0" fillId="0" borderId="0" xfId="0" applyFont="1" applyBorder="1" applyAlignment="1">
      <alignment horizontal="center"/>
    </xf>
    <xf numFmtId="43" fontId="0" fillId="0" borderId="8" xfId="1" applyFont="1" applyBorder="1"/>
    <xf numFmtId="43" fontId="0" fillId="0" borderId="7" xfId="1" applyFont="1" applyBorder="1"/>
    <xf numFmtId="0" fontId="1" fillId="0" borderId="6" xfId="0" applyFont="1" applyBorder="1" applyAlignment="1">
      <alignment horizontal="center"/>
    </xf>
    <xf numFmtId="43" fontId="1" fillId="0" borderId="8" xfId="1" applyFont="1" applyBorder="1"/>
    <xf numFmtId="43" fontId="1" fillId="0" borderId="2" xfId="1" applyFont="1" applyBorder="1"/>
    <xf numFmtId="43" fontId="4" fillId="0" borderId="8" xfId="1" applyFont="1" applyBorder="1"/>
    <xf numFmtId="0" fontId="4" fillId="0" borderId="7" xfId="0" applyFont="1" applyBorder="1"/>
    <xf numFmtId="43" fontId="4" fillId="0" borderId="7" xfId="1" applyFont="1" applyBorder="1"/>
    <xf numFmtId="0" fontId="5" fillId="0" borderId="7" xfId="0" applyFont="1" applyBorder="1"/>
    <xf numFmtId="0" fontId="5" fillId="3" borderId="6" xfId="0" applyFont="1" applyFill="1" applyBorder="1"/>
    <xf numFmtId="0" fontId="0" fillId="0" borderId="0" xfId="0" applyFont="1" applyFill="1" applyBorder="1"/>
    <xf numFmtId="0" fontId="0" fillId="0" borderId="7" xfId="0" applyBorder="1"/>
    <xf numFmtId="0" fontId="1" fillId="0" borderId="0" xfId="0" applyFont="1"/>
    <xf numFmtId="0" fontId="10" fillId="0" borderId="1" xfId="0" applyFont="1" applyBorder="1"/>
    <xf numFmtId="43" fontId="1" fillId="0" borderId="1" xfId="1" applyFont="1" applyFill="1" applyBorder="1"/>
    <xf numFmtId="0" fontId="1" fillId="0" borderId="3" xfId="0" applyFont="1" applyBorder="1"/>
    <xf numFmtId="0" fontId="0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2" xfId="0" applyFont="1" applyBorder="1"/>
    <xf numFmtId="0" fontId="0" fillId="0" borderId="4" xfId="0" applyFont="1" applyFill="1" applyBorder="1" applyAlignment="1">
      <alignment horizontal="center"/>
    </xf>
    <xf numFmtId="0" fontId="0" fillId="3" borderId="1" xfId="0" applyFill="1" applyBorder="1"/>
    <xf numFmtId="43" fontId="1" fillId="3" borderId="1" xfId="1" applyFont="1" applyFill="1" applyBorder="1"/>
    <xf numFmtId="0" fontId="5" fillId="3" borderId="0" xfId="0" applyFont="1" applyFill="1" applyBorder="1"/>
    <xf numFmtId="0" fontId="0" fillId="0" borderId="0" xfId="0" applyFont="1" applyBorder="1" applyAlignment="1">
      <alignment horizontal="center"/>
    </xf>
    <xf numFmtId="43" fontId="0" fillId="0" borderId="0" xfId="1" applyFont="1"/>
    <xf numFmtId="0" fontId="0" fillId="0" borderId="0" xfId="0" applyFont="1" applyAlignment="1">
      <alignment horizontal="center"/>
    </xf>
    <xf numFmtId="43" fontId="1" fillId="4" borderId="1" xfId="1" applyFont="1" applyFill="1" applyBorder="1"/>
    <xf numFmtId="0" fontId="1" fillId="3" borderId="1" xfId="0" applyFont="1" applyFill="1" applyBorder="1" applyAlignment="1">
      <alignment horizontal="center"/>
    </xf>
    <xf numFmtId="43" fontId="1" fillId="0" borderId="3" xfId="1" applyFont="1" applyBorder="1"/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/>
    </xf>
    <xf numFmtId="43" fontId="3" fillId="0" borderId="1" xfId="1" applyFont="1" applyBorder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7" xfId="0" applyFont="1" applyBorder="1"/>
    <xf numFmtId="0" fontId="4" fillId="3" borderId="6" xfId="0" applyFont="1" applyFill="1" applyBorder="1"/>
    <xf numFmtId="0" fontId="4" fillId="3" borderId="10" xfId="0" applyFont="1" applyFill="1" applyBorder="1"/>
    <xf numFmtId="0" fontId="4" fillId="0" borderId="6" xfId="0" applyFont="1" applyFill="1" applyBorder="1"/>
    <xf numFmtId="0" fontId="5" fillId="0" borderId="6" xfId="0" applyFont="1" applyFill="1" applyBorder="1"/>
    <xf numFmtId="0" fontId="6" fillId="0" borderId="6" xfId="0" applyFont="1" applyBorder="1"/>
    <xf numFmtId="0" fontId="4" fillId="3" borderId="1" xfId="0" applyFont="1" applyFill="1" applyBorder="1" applyAlignment="1">
      <alignment horizontal="center"/>
    </xf>
    <xf numFmtId="0" fontId="5" fillId="0" borderId="0" xfId="0" applyFont="1" applyBorder="1"/>
    <xf numFmtId="0" fontId="4" fillId="3" borderId="0" xfId="0" applyFont="1" applyFill="1" applyBorder="1" applyAlignment="1">
      <alignment horizontal="center"/>
    </xf>
    <xf numFmtId="0" fontId="5" fillId="3" borderId="10" xfId="0" applyFont="1" applyFill="1" applyBorder="1"/>
    <xf numFmtId="0" fontId="5" fillId="4" borderId="6" xfId="0" applyFont="1" applyFill="1" applyBorder="1"/>
    <xf numFmtId="0" fontId="0" fillId="3" borderId="0" xfId="0" applyFont="1" applyFill="1"/>
    <xf numFmtId="43" fontId="0" fillId="0" borderId="8" xfId="1" applyFont="1" applyBorder="1" applyAlignment="1"/>
    <xf numFmtId="43" fontId="0" fillId="0" borderId="1" xfId="1" applyFont="1" applyBorder="1" applyAlignment="1"/>
    <xf numFmtId="43" fontId="0" fillId="0" borderId="13" xfId="1" applyFont="1" applyBorder="1" applyAlignment="1"/>
    <xf numFmtId="43" fontId="0" fillId="0" borderId="7" xfId="1" applyFont="1" applyBorder="1" applyAlignment="1"/>
    <xf numFmtId="43" fontId="1" fillId="0" borderId="7" xfId="1" applyFont="1" applyBorder="1"/>
    <xf numFmtId="43" fontId="4" fillId="3" borderId="7" xfId="1" applyFont="1" applyFill="1" applyBorder="1"/>
    <xf numFmtId="0" fontId="5" fillId="5" borderId="6" xfId="0" applyFont="1" applyFill="1" applyBorder="1"/>
    <xf numFmtId="0" fontId="0" fillId="5" borderId="1" xfId="0" applyFont="1" applyFill="1" applyBorder="1"/>
    <xf numFmtId="43" fontId="0" fillId="5" borderId="1" xfId="1" applyFont="1" applyFill="1" applyBorder="1"/>
    <xf numFmtId="0" fontId="0" fillId="6" borderId="1" xfId="0" applyFont="1" applyFill="1" applyBorder="1"/>
    <xf numFmtId="43" fontId="0" fillId="6" borderId="1" xfId="1" applyFont="1" applyFill="1" applyBorder="1"/>
    <xf numFmtId="0" fontId="5" fillId="5" borderId="1" xfId="0" applyFont="1" applyFill="1" applyBorder="1"/>
    <xf numFmtId="0" fontId="5" fillId="7" borderId="6" xfId="0" applyFont="1" applyFill="1" applyBorder="1"/>
    <xf numFmtId="43" fontId="1" fillId="7" borderId="1" xfId="1" applyFont="1" applyFill="1" applyBorder="1"/>
    <xf numFmtId="0" fontId="0" fillId="5" borderId="1" xfId="0" applyFill="1" applyBorder="1"/>
    <xf numFmtId="0" fontId="0" fillId="5" borderId="0" xfId="0" applyFill="1"/>
    <xf numFmtId="0" fontId="5" fillId="5" borderId="6" xfId="0" applyFont="1" applyFill="1" applyBorder="1" applyAlignment="1">
      <alignment horizontal="center"/>
    </xf>
    <xf numFmtId="0" fontId="4" fillId="5" borderId="1" xfId="0" applyFont="1" applyFill="1" applyBorder="1"/>
    <xf numFmtId="43" fontId="1" fillId="5" borderId="1" xfId="1" applyFont="1" applyFill="1" applyBorder="1"/>
    <xf numFmtId="0" fontId="5" fillId="5" borderId="1" xfId="0" applyFont="1" applyFill="1" applyBorder="1" applyAlignment="1">
      <alignment horizontal="center"/>
    </xf>
    <xf numFmtId="0" fontId="0" fillId="0" borderId="11" xfId="0" applyBorder="1"/>
    <xf numFmtId="0" fontId="1" fillId="3" borderId="1" xfId="0" applyFont="1" applyFill="1" applyBorder="1"/>
    <xf numFmtId="0" fontId="1" fillId="3" borderId="4" xfId="0" applyFont="1" applyFill="1" applyBorder="1"/>
    <xf numFmtId="43" fontId="1" fillId="3" borderId="4" xfId="1" applyFont="1" applyFill="1" applyBorder="1"/>
    <xf numFmtId="164" fontId="1" fillId="3" borderId="1" xfId="0" applyNumberFormat="1" applyFont="1" applyFill="1" applyBorder="1"/>
    <xf numFmtId="43" fontId="1" fillId="3" borderId="1" xfId="0" applyNumberFormat="1" applyFont="1" applyFill="1" applyBorder="1"/>
    <xf numFmtId="43" fontId="3" fillId="4" borderId="1" xfId="1" applyFont="1" applyFill="1" applyBorder="1"/>
    <xf numFmtId="43" fontId="1" fillId="0" borderId="11" xfId="1" applyFont="1" applyBorder="1"/>
    <xf numFmtId="0" fontId="2" fillId="0" borderId="5" xfId="0" applyFont="1" applyBorder="1"/>
    <xf numFmtId="43" fontId="0" fillId="0" borderId="1" xfId="1" applyFont="1" applyFill="1" applyBorder="1"/>
    <xf numFmtId="0" fontId="4" fillId="0" borderId="0" xfId="0" applyFont="1" applyAlignment="1">
      <alignment horizontal="center"/>
    </xf>
    <xf numFmtId="0" fontId="5" fillId="6" borderId="6" xfId="0" applyFont="1" applyFill="1" applyBorder="1"/>
    <xf numFmtId="0" fontId="5" fillId="6" borderId="2" xfId="0" applyFont="1" applyFill="1" applyBorder="1"/>
    <xf numFmtId="43" fontId="0" fillId="6" borderId="1" xfId="0" applyNumberFormat="1" applyFont="1" applyFill="1" applyBorder="1"/>
    <xf numFmtId="0" fontId="5" fillId="3" borderId="15" xfId="0" applyFont="1" applyFill="1" applyBorder="1"/>
    <xf numFmtId="0" fontId="5" fillId="3" borderId="11" xfId="0" applyFont="1" applyFill="1" applyBorder="1"/>
    <xf numFmtId="43" fontId="1" fillId="3" borderId="11" xfId="1" applyFont="1" applyFill="1" applyBorder="1"/>
    <xf numFmtId="0" fontId="5" fillId="3" borderId="5" xfId="0" applyFont="1" applyFill="1" applyBorder="1"/>
    <xf numFmtId="43" fontId="1" fillId="3" borderId="0" xfId="1" applyFont="1" applyFill="1" applyBorder="1"/>
    <xf numFmtId="0" fontId="5" fillId="3" borderId="12" xfId="0" applyFont="1" applyFill="1" applyBorder="1"/>
    <xf numFmtId="43" fontId="1" fillId="3" borderId="12" xfId="1" applyFont="1" applyFill="1" applyBorder="1"/>
    <xf numFmtId="43" fontId="1" fillId="3" borderId="9" xfId="1" applyFont="1" applyFill="1" applyBorder="1"/>
    <xf numFmtId="43" fontId="1" fillId="3" borderId="14" xfId="1" applyFont="1" applyFill="1" applyBorder="1"/>
    <xf numFmtId="43" fontId="1" fillId="3" borderId="13" xfId="1" applyFont="1" applyFill="1" applyBorder="1"/>
    <xf numFmtId="0" fontId="4" fillId="4" borderId="1" xfId="0" applyFont="1" applyFill="1" applyBorder="1"/>
    <xf numFmtId="0" fontId="9" fillId="3" borderId="1" xfId="0" applyFont="1" applyFill="1" applyBorder="1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3" fontId="0" fillId="0" borderId="0" xfId="1" applyFont="1" applyFill="1" applyBorder="1"/>
    <xf numFmtId="0" fontId="1" fillId="0" borderId="10" xfId="0" applyFont="1" applyBorder="1"/>
    <xf numFmtId="0" fontId="0" fillId="0" borderId="0" xfId="0" applyFont="1" applyBorder="1" applyAlignment="1">
      <alignment horizontal="left"/>
    </xf>
    <xf numFmtId="43" fontId="3" fillId="0" borderId="1" xfId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43" fontId="1" fillId="3" borderId="2" xfId="1" applyFont="1" applyFill="1" applyBorder="1"/>
    <xf numFmtId="0" fontId="12" fillId="0" borderId="1" xfId="0" applyFont="1" applyBorder="1"/>
    <xf numFmtId="164" fontId="0" fillId="0" borderId="1" xfId="0" applyNumberFormat="1" applyFont="1" applyBorder="1"/>
    <xf numFmtId="43" fontId="0" fillId="0" borderId="0" xfId="1" applyFont="1" applyAlignment="1">
      <alignment horizontal="center"/>
    </xf>
    <xf numFmtId="43" fontId="0" fillId="0" borderId="0" xfId="1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0" fillId="3" borderId="0" xfId="0" applyFill="1" applyBorder="1"/>
    <xf numFmtId="0" fontId="5" fillId="0" borderId="0" xfId="0" applyFont="1" applyFill="1" applyBorder="1"/>
    <xf numFmtId="0" fontId="0" fillId="0" borderId="12" xfId="0" applyBorder="1"/>
    <xf numFmtId="43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Fill="1" applyBorder="1"/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4" fontId="1" fillId="0" borderId="1" xfId="0" applyNumberFormat="1" applyFont="1" applyBorder="1"/>
    <xf numFmtId="9" fontId="0" fillId="0" borderId="1" xfId="2" applyFont="1" applyBorder="1"/>
    <xf numFmtId="9" fontId="0" fillId="0" borderId="9" xfId="2" applyFont="1" applyBorder="1"/>
    <xf numFmtId="9" fontId="0" fillId="0" borderId="8" xfId="2" applyFont="1" applyBorder="1"/>
    <xf numFmtId="9" fontId="0" fillId="0" borderId="11" xfId="2" applyFont="1" applyBorder="1"/>
    <xf numFmtId="43" fontId="0" fillId="0" borderId="1" xfId="2" applyNumberFormat="1" applyFont="1" applyBorder="1"/>
    <xf numFmtId="43" fontId="1" fillId="0" borderId="1" xfId="2" applyNumberFormat="1" applyFont="1" applyBorder="1"/>
    <xf numFmtId="0" fontId="1" fillId="0" borderId="6" xfId="0" applyFont="1" applyBorder="1" applyAlignment="1"/>
    <xf numFmtId="43" fontId="3" fillId="0" borderId="1" xfId="1" applyFont="1" applyFill="1" applyBorder="1"/>
    <xf numFmtId="43" fontId="3" fillId="3" borderId="1" xfId="1" applyFont="1" applyFill="1" applyBorder="1"/>
    <xf numFmtId="0" fontId="4" fillId="3" borderId="5" xfId="0" applyFont="1" applyFill="1" applyBorder="1"/>
    <xf numFmtId="0" fontId="4" fillId="0" borderId="0" xfId="0" applyFont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4" fillId="5" borderId="2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3" fillId="0" borderId="1" xfId="0" applyNumberFormat="1" applyFont="1" applyBorder="1"/>
    <xf numFmtId="0" fontId="3" fillId="0" borderId="7" xfId="0" applyFont="1" applyBorder="1"/>
    <xf numFmtId="0" fontId="3" fillId="0" borderId="1" xfId="0" applyFont="1" applyBorder="1"/>
    <xf numFmtId="43" fontId="3" fillId="0" borderId="3" xfId="1" applyFont="1" applyFill="1" applyBorder="1"/>
    <xf numFmtId="0" fontId="5" fillId="0" borderId="11" xfId="0" applyFont="1" applyFill="1" applyBorder="1"/>
    <xf numFmtId="0" fontId="5" fillId="4" borderId="1" xfId="0" applyFont="1" applyFill="1" applyBorder="1"/>
    <xf numFmtId="43" fontId="5" fillId="4" borderId="1" xfId="1" applyFont="1" applyFill="1" applyBorder="1"/>
    <xf numFmtId="0" fontId="0" fillId="0" borderId="15" xfId="0" applyBorder="1"/>
    <xf numFmtId="43" fontId="1" fillId="0" borderId="0" xfId="1" applyFont="1" applyFill="1" applyBorder="1"/>
    <xf numFmtId="0" fontId="0" fillId="0" borderId="0" xfId="0" applyFill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0" fillId="4" borderId="1" xfId="0" applyFont="1" applyFill="1" applyBorder="1"/>
    <xf numFmtId="43" fontId="0" fillId="4" borderId="1" xfId="1" applyFont="1" applyFill="1" applyBorder="1"/>
    <xf numFmtId="0" fontId="4" fillId="2" borderId="7" xfId="0" applyFont="1" applyFill="1" applyBorder="1" applyAlignment="1">
      <alignment horizontal="center"/>
    </xf>
    <xf numFmtId="0" fontId="0" fillId="2" borderId="1" xfId="0" applyFont="1" applyFill="1" applyBorder="1"/>
    <xf numFmtId="43" fontId="0" fillId="2" borderId="1" xfId="1" applyFont="1" applyFill="1" applyBorder="1"/>
    <xf numFmtId="0" fontId="5" fillId="2" borderId="2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1" xfId="2" applyNumberFormat="1" applyFont="1" applyFill="1" applyBorder="1"/>
    <xf numFmtId="0" fontId="0" fillId="0" borderId="1" xfId="0" applyFont="1" applyFill="1" applyBorder="1"/>
    <xf numFmtId="0" fontId="0" fillId="0" borderId="3" xfId="0" applyFill="1" applyBorder="1"/>
    <xf numFmtId="43" fontId="0" fillId="3" borderId="8" xfId="1" applyFont="1" applyFill="1" applyBorder="1"/>
    <xf numFmtId="0" fontId="0" fillId="0" borderId="10" xfId="0" applyBorder="1"/>
    <xf numFmtId="0" fontId="0" fillId="3" borderId="7" xfId="0" applyFont="1" applyFill="1" applyBorder="1"/>
    <xf numFmtId="0" fontId="0" fillId="0" borderId="7" xfId="0" applyFont="1" applyFill="1" applyBorder="1"/>
    <xf numFmtId="43" fontId="1" fillId="0" borderId="11" xfId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/>
    <xf numFmtId="0" fontId="4" fillId="0" borderId="5" xfId="0" applyFont="1" applyBorder="1"/>
    <xf numFmtId="43" fontId="4" fillId="0" borderId="1" xfId="1" applyFont="1" applyBorder="1" applyAlignment="1"/>
    <xf numFmtId="43" fontId="4" fillId="0" borderId="8" xfId="1" applyFont="1" applyBorder="1" applyAlignment="1"/>
    <xf numFmtId="43" fontId="5" fillId="5" borderId="2" xfId="1" applyFont="1" applyFill="1" applyBorder="1"/>
    <xf numFmtId="43" fontId="5" fillId="5" borderId="1" xfId="1" applyFont="1" applyFill="1" applyBorder="1"/>
    <xf numFmtId="43" fontId="5" fillId="5" borderId="0" xfId="0" applyNumberFormat="1" applyFont="1" applyFill="1"/>
    <xf numFmtId="43" fontId="4" fillId="0" borderId="4" xfId="1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3" fontId="5" fillId="7" borderId="1" xfId="1" applyFont="1" applyFill="1" applyBorder="1"/>
    <xf numFmtId="43" fontId="0" fillId="0" borderId="5" xfId="0" applyNumberFormat="1" applyBorder="1"/>
    <xf numFmtId="43" fontId="5" fillId="4" borderId="6" xfId="1" applyFont="1" applyFill="1" applyBorder="1"/>
    <xf numFmtId="43" fontId="5" fillId="0" borderId="5" xfId="1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830984</xdr:colOff>
      <xdr:row>48</xdr:row>
      <xdr:rowOff>155863</xdr:rowOff>
    </xdr:from>
    <xdr:to>
      <xdr:col>0</xdr:col>
      <xdr:colOff>2839489</xdr:colOff>
      <xdr:row>54</xdr:row>
      <xdr:rowOff>51434</xdr:rowOff>
    </xdr:to>
    <xdr:pic>
      <xdr:nvPicPr>
        <xdr:cNvPr id="5" name="Picture 4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984" y="9103590"/>
          <a:ext cx="2008505" cy="1003935"/>
        </a:xfrm>
        <a:prstGeom prst="rect">
          <a:avLst/>
        </a:prstGeom>
      </xdr:spPr>
    </xdr:pic>
    <xdr:clientData/>
  </xdr:twoCellAnchor>
  <xdr:twoCellAnchor editAs="oneCell">
    <xdr:from>
      <xdr:col>2</xdr:col>
      <xdr:colOff>375227</xdr:colOff>
      <xdr:row>49</xdr:row>
      <xdr:rowOff>70888</xdr:rowOff>
    </xdr:from>
    <xdr:to>
      <xdr:col>3</xdr:col>
      <xdr:colOff>752532</xdr:colOff>
      <xdr:row>54</xdr:row>
      <xdr:rowOff>170872</xdr:rowOff>
    </xdr:to>
    <xdr:pic>
      <xdr:nvPicPr>
        <xdr:cNvPr id="6" name="Picture 5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7545" y="9203343"/>
          <a:ext cx="1508760" cy="1023620"/>
        </a:xfrm>
        <a:prstGeom prst="rect">
          <a:avLst/>
        </a:prstGeom>
      </xdr:spPr>
    </xdr:pic>
    <xdr:clientData/>
  </xdr:twoCellAnchor>
  <xdr:twoCellAnchor editAs="oneCell">
    <xdr:from>
      <xdr:col>5</xdr:col>
      <xdr:colOff>375226</xdr:colOff>
      <xdr:row>49</xdr:row>
      <xdr:rowOff>92363</xdr:rowOff>
    </xdr:from>
    <xdr:to>
      <xdr:col>6</xdr:col>
      <xdr:colOff>796636</xdr:colOff>
      <xdr:row>54</xdr:row>
      <xdr:rowOff>78855</xdr:rowOff>
    </xdr:to>
    <xdr:pic>
      <xdr:nvPicPr>
        <xdr:cNvPr id="7" name="Picture 6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2317" y="9224818"/>
          <a:ext cx="1524001" cy="910128"/>
        </a:xfrm>
        <a:prstGeom prst="rect">
          <a:avLst/>
        </a:prstGeom>
      </xdr:spPr>
    </xdr:pic>
    <xdr:clientData/>
  </xdr:twoCellAnchor>
  <xdr:twoCellAnchor editAs="oneCell">
    <xdr:from>
      <xdr:col>0</xdr:col>
      <xdr:colOff>710046</xdr:colOff>
      <xdr:row>166</xdr:row>
      <xdr:rowOff>0</xdr:rowOff>
    </xdr:from>
    <xdr:to>
      <xdr:col>0</xdr:col>
      <xdr:colOff>2718551</xdr:colOff>
      <xdr:row>171</xdr:row>
      <xdr:rowOff>80299</xdr:rowOff>
    </xdr:to>
    <xdr:pic>
      <xdr:nvPicPr>
        <xdr:cNvPr id="8" name="Picture 7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046" y="30924500"/>
          <a:ext cx="2008505" cy="1003935"/>
        </a:xfrm>
        <a:prstGeom prst="rect">
          <a:avLst/>
        </a:prstGeom>
      </xdr:spPr>
    </xdr:pic>
    <xdr:clientData/>
  </xdr:twoCellAnchor>
  <xdr:twoCellAnchor editAs="oneCell">
    <xdr:from>
      <xdr:col>2</xdr:col>
      <xdr:colOff>254289</xdr:colOff>
      <xdr:row>166</xdr:row>
      <xdr:rowOff>99753</xdr:rowOff>
    </xdr:from>
    <xdr:to>
      <xdr:col>3</xdr:col>
      <xdr:colOff>631594</xdr:colOff>
      <xdr:row>172</xdr:row>
      <xdr:rowOff>15009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6607" y="31024253"/>
          <a:ext cx="1508760" cy="1023620"/>
        </a:xfrm>
        <a:prstGeom prst="rect">
          <a:avLst/>
        </a:prstGeom>
      </xdr:spPr>
    </xdr:pic>
    <xdr:clientData/>
  </xdr:twoCellAnchor>
  <xdr:twoCellAnchor editAs="oneCell">
    <xdr:from>
      <xdr:col>5</xdr:col>
      <xdr:colOff>254288</xdr:colOff>
      <xdr:row>166</xdr:row>
      <xdr:rowOff>121228</xdr:rowOff>
    </xdr:from>
    <xdr:to>
      <xdr:col>6</xdr:col>
      <xdr:colOff>675698</xdr:colOff>
      <xdr:row>171</xdr:row>
      <xdr:rowOff>107720</xdr:rowOff>
    </xdr:to>
    <xdr:pic>
      <xdr:nvPicPr>
        <xdr:cNvPr id="10" name="Picture 9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1379" y="31045728"/>
          <a:ext cx="1524001" cy="910128"/>
        </a:xfrm>
        <a:prstGeom prst="rect">
          <a:avLst/>
        </a:prstGeom>
      </xdr:spPr>
    </xdr:pic>
    <xdr:clientData/>
  </xdr:twoCellAnchor>
  <xdr:twoCellAnchor editAs="oneCell">
    <xdr:from>
      <xdr:col>0</xdr:col>
      <xdr:colOff>779318</xdr:colOff>
      <xdr:row>225</xdr:row>
      <xdr:rowOff>138545</xdr:rowOff>
    </xdr:from>
    <xdr:to>
      <xdr:col>0</xdr:col>
      <xdr:colOff>2787823</xdr:colOff>
      <xdr:row>231</xdr:row>
      <xdr:rowOff>34116</xdr:rowOff>
    </xdr:to>
    <xdr:pic>
      <xdr:nvPicPr>
        <xdr:cNvPr id="11" name="Picture 10"/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18" y="41961954"/>
          <a:ext cx="2008505" cy="1003935"/>
        </a:xfrm>
        <a:prstGeom prst="rect">
          <a:avLst/>
        </a:prstGeom>
      </xdr:spPr>
    </xdr:pic>
    <xdr:clientData/>
  </xdr:twoCellAnchor>
  <xdr:twoCellAnchor editAs="oneCell">
    <xdr:from>
      <xdr:col>2</xdr:col>
      <xdr:colOff>323561</xdr:colOff>
      <xdr:row>226</xdr:row>
      <xdr:rowOff>53571</xdr:rowOff>
    </xdr:from>
    <xdr:to>
      <xdr:col>3</xdr:col>
      <xdr:colOff>700866</xdr:colOff>
      <xdr:row>231</xdr:row>
      <xdr:rowOff>153554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85879" y="42061707"/>
          <a:ext cx="1508760" cy="1023620"/>
        </a:xfrm>
        <a:prstGeom prst="rect">
          <a:avLst/>
        </a:prstGeom>
      </xdr:spPr>
    </xdr:pic>
    <xdr:clientData/>
  </xdr:twoCellAnchor>
  <xdr:twoCellAnchor editAs="oneCell">
    <xdr:from>
      <xdr:col>5</xdr:col>
      <xdr:colOff>323560</xdr:colOff>
      <xdr:row>226</xdr:row>
      <xdr:rowOff>75046</xdr:rowOff>
    </xdr:from>
    <xdr:to>
      <xdr:col>6</xdr:col>
      <xdr:colOff>744970</xdr:colOff>
      <xdr:row>231</xdr:row>
      <xdr:rowOff>61537</xdr:rowOff>
    </xdr:to>
    <xdr:pic>
      <xdr:nvPicPr>
        <xdr:cNvPr id="13" name="Picture 12"/>
        <xdr:cNvPicPr/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20651" y="42083182"/>
          <a:ext cx="1524001" cy="910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96"/>
  <sheetViews>
    <sheetView tabSelected="1" view="pageBreakPreview" topLeftCell="A22" zoomScale="87" zoomScaleSheetLayoutView="87" workbookViewId="0">
      <selection activeCell="D1434" sqref="D1434"/>
    </sheetView>
  </sheetViews>
  <sheetFormatPr defaultRowHeight="14.5" x14ac:dyDescent="0.35"/>
  <cols>
    <col min="1" max="1" width="55.1796875" customWidth="1"/>
    <col min="2" max="2" width="11.7265625" customWidth="1"/>
    <col min="3" max="3" width="15.81640625" customWidth="1"/>
    <col min="4" max="4" width="14.81640625" customWidth="1"/>
    <col min="5" max="5" width="16.453125" customWidth="1"/>
    <col min="6" max="6" width="14.7265625" customWidth="1"/>
    <col min="7" max="7" width="15.453125" customWidth="1"/>
    <col min="9" max="9" width="24.54296875" customWidth="1"/>
  </cols>
  <sheetData>
    <row r="1" spans="1:13" x14ac:dyDescent="0.35">
      <c r="A1" s="21" t="s">
        <v>72</v>
      </c>
      <c r="B1" s="21"/>
      <c r="C1" s="21"/>
      <c r="D1" s="21"/>
      <c r="E1" s="21"/>
      <c r="F1" s="21"/>
      <c r="G1" s="21"/>
      <c r="H1" s="21"/>
    </row>
    <row r="2" spans="1:13" x14ac:dyDescent="0.35">
      <c r="A2" s="21"/>
      <c r="B2" s="21"/>
      <c r="C2" s="21"/>
      <c r="D2" s="21"/>
      <c r="E2" s="21"/>
      <c r="F2" s="21"/>
      <c r="G2" s="21"/>
      <c r="H2" s="21"/>
    </row>
    <row r="3" spans="1:13" x14ac:dyDescent="0.35">
      <c r="A3" s="296" t="s">
        <v>73</v>
      </c>
      <c r="B3" s="296"/>
      <c r="C3" s="296"/>
      <c r="D3" s="296"/>
      <c r="E3" s="296"/>
      <c r="F3" s="296"/>
      <c r="G3" s="296"/>
      <c r="H3" s="21"/>
    </row>
    <row r="4" spans="1:13" x14ac:dyDescent="0.35">
      <c r="A4" s="302" t="s">
        <v>75</v>
      </c>
      <c r="B4" s="296"/>
      <c r="C4" s="296"/>
      <c r="D4" s="296"/>
      <c r="E4" s="296"/>
      <c r="F4" s="296"/>
      <c r="G4" s="296"/>
      <c r="H4" s="21"/>
    </row>
    <row r="5" spans="1:13" x14ac:dyDescent="0.35">
      <c r="A5" s="21"/>
      <c r="B5" s="21"/>
      <c r="C5" s="21"/>
      <c r="D5" s="21"/>
      <c r="E5" s="21"/>
      <c r="F5" s="21"/>
      <c r="G5" s="21"/>
      <c r="H5" s="21"/>
    </row>
    <row r="6" spans="1:13" x14ac:dyDescent="0.35">
      <c r="A6" s="21" t="s">
        <v>74</v>
      </c>
      <c r="B6" s="21"/>
      <c r="C6" s="21"/>
      <c r="D6" s="21"/>
      <c r="E6" s="21"/>
      <c r="F6" s="21"/>
      <c r="G6" s="21"/>
      <c r="H6" s="21"/>
    </row>
    <row r="7" spans="1:13" x14ac:dyDescent="0.35">
      <c r="A7" s="21"/>
      <c r="B7" s="21"/>
      <c r="C7" s="21" t="s">
        <v>76</v>
      </c>
      <c r="D7" s="21"/>
      <c r="E7" s="21"/>
      <c r="F7" s="21"/>
      <c r="G7" s="21"/>
      <c r="H7" s="21"/>
    </row>
    <row r="8" spans="1:13" x14ac:dyDescent="0.35">
      <c r="A8" s="297" t="s">
        <v>77</v>
      </c>
      <c r="B8" s="10"/>
      <c r="C8" s="6"/>
      <c r="D8" s="291" t="s">
        <v>409</v>
      </c>
      <c r="E8" s="292"/>
      <c r="F8" s="293"/>
      <c r="G8" s="6"/>
      <c r="H8" s="29"/>
      <c r="I8" s="2"/>
      <c r="J8" s="2"/>
      <c r="K8" s="2"/>
      <c r="L8" s="2"/>
      <c r="M8" s="2"/>
    </row>
    <row r="9" spans="1:13" x14ac:dyDescent="0.35">
      <c r="A9" s="298"/>
      <c r="B9" s="12" t="s">
        <v>35</v>
      </c>
      <c r="C9" s="19" t="s">
        <v>20</v>
      </c>
      <c r="D9" s="31" t="s">
        <v>80</v>
      </c>
      <c r="E9" s="31" t="s">
        <v>22</v>
      </c>
      <c r="F9" s="32" t="s">
        <v>24</v>
      </c>
      <c r="G9" s="37" t="s">
        <v>25</v>
      </c>
      <c r="H9" s="29"/>
      <c r="I9" s="2"/>
      <c r="J9" s="2"/>
      <c r="K9" s="2"/>
      <c r="L9" s="2"/>
      <c r="M9" s="2"/>
    </row>
    <row r="10" spans="1:13" x14ac:dyDescent="0.35">
      <c r="A10" s="298"/>
      <c r="B10" s="12" t="s">
        <v>36</v>
      </c>
      <c r="C10" s="12" t="s">
        <v>408</v>
      </c>
      <c r="D10" s="12" t="s">
        <v>21</v>
      </c>
      <c r="E10" s="12" t="s">
        <v>23</v>
      </c>
      <c r="F10" s="29"/>
      <c r="G10" s="31" t="s">
        <v>410</v>
      </c>
      <c r="H10" s="29"/>
      <c r="I10" s="2"/>
      <c r="J10" s="2"/>
      <c r="K10" s="2"/>
      <c r="L10" s="2"/>
      <c r="M10" s="2"/>
    </row>
    <row r="11" spans="1:13" x14ac:dyDescent="0.35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7">
        <v>6</v>
      </c>
      <c r="G11" s="20">
        <v>7</v>
      </c>
      <c r="H11" s="29"/>
      <c r="I11" s="2"/>
      <c r="J11" s="2"/>
      <c r="K11" s="2"/>
      <c r="L11" s="2"/>
      <c r="M11" s="2"/>
    </row>
    <row r="12" spans="1:13" x14ac:dyDescent="0.35">
      <c r="A12" s="9" t="s">
        <v>230</v>
      </c>
      <c r="B12" s="47"/>
      <c r="C12" s="47"/>
      <c r="D12" s="47"/>
      <c r="E12" s="47"/>
      <c r="F12" s="47"/>
      <c r="G12" s="48"/>
      <c r="H12" s="21"/>
    </row>
    <row r="13" spans="1:13" x14ac:dyDescent="0.35">
      <c r="A13" s="6" t="s">
        <v>172</v>
      </c>
      <c r="B13" s="30"/>
      <c r="C13" s="30"/>
      <c r="D13" s="30"/>
      <c r="E13" s="30"/>
      <c r="F13" s="30"/>
      <c r="G13" s="30"/>
      <c r="H13" s="21"/>
    </row>
    <row r="14" spans="1:13" x14ac:dyDescent="0.35">
      <c r="A14" s="30" t="s">
        <v>232</v>
      </c>
      <c r="B14" s="6" t="s">
        <v>166</v>
      </c>
      <c r="C14" s="34">
        <v>1675438.16</v>
      </c>
      <c r="D14" s="34">
        <v>901074</v>
      </c>
      <c r="E14" s="34">
        <v>901074</v>
      </c>
      <c r="F14" s="34">
        <v>1802148</v>
      </c>
      <c r="G14" s="34">
        <v>1864908</v>
      </c>
      <c r="H14" s="21"/>
    </row>
    <row r="15" spans="1:13" x14ac:dyDescent="0.35">
      <c r="A15" s="9" t="s">
        <v>83</v>
      </c>
      <c r="B15" s="47"/>
      <c r="C15" s="88"/>
      <c r="D15" s="88"/>
      <c r="E15" s="88"/>
      <c r="F15" s="87"/>
      <c r="G15" s="34"/>
      <c r="H15" s="21"/>
    </row>
    <row r="16" spans="1:13" x14ac:dyDescent="0.35">
      <c r="A16" s="30" t="s">
        <v>234</v>
      </c>
      <c r="B16" s="30" t="s">
        <v>167</v>
      </c>
      <c r="C16" s="34">
        <v>188000</v>
      </c>
      <c r="D16" s="34">
        <v>96000</v>
      </c>
      <c r="E16" s="34">
        <f>SUM(D16)</f>
        <v>96000</v>
      </c>
      <c r="F16" s="34">
        <v>192000</v>
      </c>
      <c r="G16" s="34">
        <v>192000</v>
      </c>
      <c r="H16" s="21"/>
    </row>
    <row r="17" spans="1:8" x14ac:dyDescent="0.35">
      <c r="A17" s="30" t="s">
        <v>84</v>
      </c>
      <c r="B17" s="6" t="s">
        <v>168</v>
      </c>
      <c r="C17" s="34">
        <v>81000</v>
      </c>
      <c r="D17" s="34">
        <v>40500</v>
      </c>
      <c r="E17" s="34">
        <f>SUM(D17)</f>
        <v>40500</v>
      </c>
      <c r="F17" s="34">
        <v>81000</v>
      </c>
      <c r="G17" s="34">
        <v>81000</v>
      </c>
      <c r="H17" s="21"/>
    </row>
    <row r="18" spans="1:8" x14ac:dyDescent="0.35">
      <c r="A18" s="30" t="s">
        <v>240</v>
      </c>
      <c r="B18" s="6" t="s">
        <v>169</v>
      </c>
      <c r="C18" s="34">
        <v>81000</v>
      </c>
      <c r="D18" s="34">
        <v>40500</v>
      </c>
      <c r="E18" s="34">
        <f>SUM(D18)</f>
        <v>40500</v>
      </c>
      <c r="F18" s="34">
        <v>81000</v>
      </c>
      <c r="G18" s="34">
        <v>81000</v>
      </c>
      <c r="H18" s="21"/>
    </row>
    <row r="19" spans="1:8" x14ac:dyDescent="0.35">
      <c r="A19" s="6" t="s">
        <v>85</v>
      </c>
      <c r="B19" s="6" t="s">
        <v>170</v>
      </c>
      <c r="C19" s="34">
        <v>40000</v>
      </c>
      <c r="D19" s="34">
        <v>40000</v>
      </c>
      <c r="E19" s="34">
        <v>0</v>
      </c>
      <c r="F19" s="34">
        <v>40000</v>
      </c>
      <c r="G19" s="34">
        <v>48000</v>
      </c>
      <c r="H19" s="21"/>
    </row>
    <row r="20" spans="1:8" x14ac:dyDescent="0.35">
      <c r="A20" s="6" t="s">
        <v>420</v>
      </c>
      <c r="B20" s="6" t="s">
        <v>244</v>
      </c>
      <c r="C20" s="34">
        <v>14000</v>
      </c>
      <c r="D20" s="34">
        <v>0</v>
      </c>
      <c r="E20" s="34">
        <v>0</v>
      </c>
      <c r="F20" s="34">
        <v>0</v>
      </c>
      <c r="G20" s="166">
        <v>40000</v>
      </c>
      <c r="H20" s="21"/>
    </row>
    <row r="21" spans="1:8" x14ac:dyDescent="0.35">
      <c r="A21" s="6" t="s">
        <v>383</v>
      </c>
      <c r="B21" s="34"/>
      <c r="C21" s="34">
        <v>141628</v>
      </c>
      <c r="D21" s="34">
        <v>150179</v>
      </c>
      <c r="E21" s="34">
        <v>0</v>
      </c>
      <c r="F21" s="34">
        <v>150179</v>
      </c>
      <c r="G21" s="34">
        <v>155409</v>
      </c>
      <c r="H21" s="21"/>
    </row>
    <row r="22" spans="1:8" x14ac:dyDescent="0.35">
      <c r="A22" s="30" t="s">
        <v>378</v>
      </c>
      <c r="B22" s="112"/>
      <c r="C22" s="54">
        <v>141628</v>
      </c>
      <c r="D22" s="54">
        <v>0</v>
      </c>
      <c r="E22" s="112">
        <v>150179</v>
      </c>
      <c r="F22" s="54">
        <v>150179</v>
      </c>
      <c r="G22" s="34">
        <v>155409</v>
      </c>
      <c r="H22" s="21"/>
    </row>
    <row r="23" spans="1:8" x14ac:dyDescent="0.35">
      <c r="A23" s="30" t="s">
        <v>86</v>
      </c>
      <c r="B23" s="6" t="s">
        <v>171</v>
      </c>
      <c r="C23" s="34">
        <v>40000</v>
      </c>
      <c r="D23" s="34">
        <v>0</v>
      </c>
      <c r="E23" s="34">
        <v>40000</v>
      </c>
      <c r="F23" s="34">
        <v>40000</v>
      </c>
      <c r="G23" s="34">
        <v>40000</v>
      </c>
      <c r="H23" s="21"/>
    </row>
    <row r="24" spans="1:8" x14ac:dyDescent="0.35">
      <c r="A24" s="6" t="s">
        <v>173</v>
      </c>
      <c r="B24" s="6" t="s">
        <v>174</v>
      </c>
      <c r="C24" s="34">
        <v>208518.32</v>
      </c>
      <c r="D24" s="34">
        <v>108128.88</v>
      </c>
      <c r="E24" s="34">
        <f>SUM(D24)</f>
        <v>108128.88</v>
      </c>
      <c r="F24" s="34">
        <v>216257.76</v>
      </c>
      <c r="G24" s="34">
        <v>223788.96</v>
      </c>
      <c r="H24" s="21"/>
    </row>
    <row r="25" spans="1:8" x14ac:dyDescent="0.35">
      <c r="A25" s="6" t="s">
        <v>175</v>
      </c>
      <c r="B25" s="6" t="s">
        <v>176</v>
      </c>
      <c r="C25" s="34">
        <v>9400</v>
      </c>
      <c r="D25" s="34">
        <v>4800</v>
      </c>
      <c r="E25" s="34">
        <f>SUM(D25)</f>
        <v>4800</v>
      </c>
      <c r="F25" s="34">
        <v>9600</v>
      </c>
      <c r="G25" s="34">
        <v>9600</v>
      </c>
      <c r="H25" s="21"/>
    </row>
    <row r="26" spans="1:8" x14ac:dyDescent="0.35">
      <c r="A26" s="30" t="s">
        <v>229</v>
      </c>
      <c r="B26" s="6" t="s">
        <v>177</v>
      </c>
      <c r="C26" s="34">
        <v>17350</v>
      </c>
      <c r="D26" s="34">
        <v>9000</v>
      </c>
      <c r="E26" s="34">
        <f>SUM(D26)</f>
        <v>9000</v>
      </c>
      <c r="F26" s="34">
        <v>18000</v>
      </c>
      <c r="G26" s="34">
        <v>21447.86</v>
      </c>
      <c r="H26" s="21"/>
    </row>
    <row r="27" spans="1:8" x14ac:dyDescent="0.35">
      <c r="A27" s="6" t="s">
        <v>179</v>
      </c>
      <c r="B27" s="6" t="s">
        <v>178</v>
      </c>
      <c r="C27" s="34">
        <v>8508.7199999999993</v>
      </c>
      <c r="D27" s="34">
        <v>4406.22</v>
      </c>
      <c r="E27" s="34">
        <f>SUM(D27)</f>
        <v>4406.22</v>
      </c>
      <c r="F27" s="34">
        <v>8812.44</v>
      </c>
      <c r="G27" s="34">
        <v>8812.44</v>
      </c>
      <c r="H27" s="21"/>
    </row>
    <row r="28" spans="1:8" x14ac:dyDescent="0.35">
      <c r="A28" s="30" t="s">
        <v>87</v>
      </c>
      <c r="B28" s="6" t="s">
        <v>197</v>
      </c>
      <c r="C28" s="34">
        <v>64097.84</v>
      </c>
      <c r="D28" s="34">
        <v>0</v>
      </c>
      <c r="E28" s="34">
        <v>40000</v>
      </c>
      <c r="F28" s="34">
        <v>40000</v>
      </c>
      <c r="G28" s="34">
        <v>110000</v>
      </c>
      <c r="H28" s="21"/>
    </row>
    <row r="29" spans="1:8" x14ac:dyDescent="0.35">
      <c r="A29" s="89" t="s">
        <v>309</v>
      </c>
      <c r="B29" s="30"/>
      <c r="C29" s="38">
        <f>SUM(C14:C28)</f>
        <v>2710569.04</v>
      </c>
      <c r="D29" s="38">
        <f>SUM(D14:D28)</f>
        <v>1394588.0999999999</v>
      </c>
      <c r="E29" s="38">
        <f>SUM(E14:E28)</f>
        <v>1434588.0999999999</v>
      </c>
      <c r="F29" s="38">
        <f>SUM(F14:F28)</f>
        <v>2829176.1999999997</v>
      </c>
      <c r="G29" s="38">
        <f>SUM(G14:G28)</f>
        <v>3031375.26</v>
      </c>
      <c r="H29" s="21"/>
    </row>
    <row r="30" spans="1:8" x14ac:dyDescent="0.35">
      <c r="A30" s="24" t="s">
        <v>109</v>
      </c>
      <c r="B30" s="24" t="s">
        <v>104</v>
      </c>
      <c r="C30" s="39"/>
      <c r="D30" s="40"/>
      <c r="E30" s="35" t="s">
        <v>71</v>
      </c>
      <c r="F30" s="40"/>
      <c r="G30" s="42"/>
      <c r="H30" s="21"/>
    </row>
    <row r="31" spans="1:8" x14ac:dyDescent="0.35">
      <c r="A31" s="24"/>
      <c r="B31" s="24"/>
      <c r="C31" s="39"/>
      <c r="D31" s="40"/>
      <c r="E31" s="35"/>
      <c r="F31" s="40"/>
      <c r="G31" s="35"/>
      <c r="H31" s="21"/>
    </row>
    <row r="32" spans="1:8" x14ac:dyDescent="0.35">
      <c r="A32" s="24"/>
      <c r="B32" s="24"/>
      <c r="C32" s="39"/>
      <c r="D32" s="40"/>
      <c r="E32" s="35"/>
      <c r="F32" s="40"/>
      <c r="G32" s="35"/>
      <c r="H32" s="21"/>
    </row>
    <row r="33" spans="1:8" x14ac:dyDescent="0.35">
      <c r="A33" s="24"/>
      <c r="B33" s="24"/>
      <c r="C33" s="24"/>
      <c r="D33" s="24"/>
      <c r="E33" s="24"/>
      <c r="F33" s="24"/>
      <c r="G33" s="35"/>
      <c r="H33" s="21"/>
    </row>
    <row r="34" spans="1:8" x14ac:dyDescent="0.35">
      <c r="A34" s="41" t="s">
        <v>470</v>
      </c>
      <c r="B34" s="294" t="s">
        <v>471</v>
      </c>
      <c r="C34" s="294"/>
      <c r="D34" s="24"/>
      <c r="E34" s="295" t="s">
        <v>472</v>
      </c>
      <c r="F34" s="295"/>
      <c r="G34" s="35"/>
      <c r="H34" s="21"/>
    </row>
    <row r="35" spans="1:8" x14ac:dyDescent="0.35">
      <c r="A35" s="41" t="s">
        <v>105</v>
      </c>
      <c r="B35" s="294" t="s">
        <v>91</v>
      </c>
      <c r="C35" s="294"/>
      <c r="D35" s="24"/>
      <c r="E35" s="294" t="s">
        <v>108</v>
      </c>
      <c r="F35" s="294"/>
      <c r="G35" s="35"/>
      <c r="H35" s="21"/>
    </row>
    <row r="36" spans="1:8" x14ac:dyDescent="0.35">
      <c r="A36" s="24"/>
      <c r="B36" s="24"/>
      <c r="C36" s="24"/>
      <c r="D36" s="24"/>
      <c r="E36" s="21"/>
      <c r="F36" s="21"/>
      <c r="G36" s="35"/>
      <c r="H36" s="21"/>
    </row>
    <row r="37" spans="1:8" x14ac:dyDescent="0.35">
      <c r="A37" s="24"/>
      <c r="B37" s="21"/>
      <c r="C37" s="21"/>
      <c r="D37" s="24"/>
      <c r="E37" s="24"/>
      <c r="F37" s="24"/>
      <c r="G37" s="35"/>
      <c r="H37" s="21"/>
    </row>
    <row r="38" spans="1:8" x14ac:dyDescent="0.35">
      <c r="A38" s="24"/>
      <c r="B38" s="21"/>
      <c r="C38" s="21"/>
      <c r="D38" s="24"/>
      <c r="E38" s="24"/>
      <c r="F38" s="24"/>
      <c r="G38" s="35"/>
      <c r="H38" s="21"/>
    </row>
    <row r="39" spans="1:8" x14ac:dyDescent="0.35">
      <c r="A39" s="24"/>
      <c r="B39" s="21"/>
      <c r="C39" s="21"/>
      <c r="D39" s="24"/>
      <c r="E39" s="24"/>
      <c r="F39" s="24"/>
      <c r="G39" s="35"/>
      <c r="H39" s="21"/>
    </row>
    <row r="40" spans="1:8" x14ac:dyDescent="0.35">
      <c r="A40" s="24"/>
      <c r="B40" s="21"/>
      <c r="C40" s="21"/>
      <c r="D40" s="24"/>
      <c r="E40" s="24"/>
      <c r="F40" s="24"/>
      <c r="G40" s="35"/>
      <c r="H40" s="21"/>
    </row>
    <row r="41" spans="1:8" x14ac:dyDescent="0.35">
      <c r="A41" s="24"/>
      <c r="B41" s="21"/>
      <c r="C41" s="21"/>
      <c r="D41" s="24"/>
      <c r="E41" s="24"/>
      <c r="F41" s="24"/>
      <c r="G41" s="35"/>
      <c r="H41" s="21"/>
    </row>
    <row r="42" spans="1:8" x14ac:dyDescent="0.35">
      <c r="A42" s="55"/>
      <c r="B42" s="24"/>
      <c r="C42" s="35"/>
      <c r="D42" s="35"/>
      <c r="E42" s="35"/>
      <c r="F42" s="35"/>
      <c r="G42" s="35"/>
      <c r="H42" s="21"/>
    </row>
    <row r="43" spans="1:8" x14ac:dyDescent="0.35">
      <c r="A43" s="55"/>
      <c r="B43" s="24"/>
      <c r="C43" s="35"/>
      <c r="D43" s="35"/>
      <c r="E43" s="35"/>
      <c r="F43" s="35"/>
      <c r="G43" s="35"/>
      <c r="H43" s="21"/>
    </row>
    <row r="44" spans="1:8" x14ac:dyDescent="0.35">
      <c r="A44" s="55"/>
      <c r="B44" s="24"/>
      <c r="C44" s="35"/>
      <c r="D44" s="35"/>
      <c r="E44" s="35"/>
      <c r="F44" s="35"/>
      <c r="G44" s="35"/>
      <c r="H44" s="21"/>
    </row>
    <row r="45" spans="1:8" x14ac:dyDescent="0.35">
      <c r="A45" s="24"/>
      <c r="B45" s="2"/>
      <c r="C45" s="35"/>
      <c r="D45" s="35"/>
      <c r="E45" s="35"/>
      <c r="F45" s="35"/>
      <c r="G45" s="35"/>
      <c r="H45" s="21"/>
    </row>
    <row r="46" spans="1:8" x14ac:dyDescent="0.35">
      <c r="A46" s="24"/>
      <c r="B46" s="2"/>
      <c r="C46" s="35"/>
      <c r="D46" s="35"/>
      <c r="E46" s="35"/>
      <c r="F46" s="35"/>
      <c r="G46" s="35"/>
      <c r="H46" s="21"/>
    </row>
    <row r="47" spans="1:8" x14ac:dyDescent="0.35">
      <c r="A47" s="24"/>
      <c r="B47" s="2"/>
      <c r="C47" s="35"/>
      <c r="D47" s="35"/>
      <c r="E47" s="35"/>
      <c r="F47" s="35"/>
      <c r="G47" s="35"/>
      <c r="H47" s="21"/>
    </row>
    <row r="48" spans="1:8" x14ac:dyDescent="0.35">
      <c r="A48" s="297" t="s">
        <v>77</v>
      </c>
      <c r="B48" s="3"/>
      <c r="C48" s="19"/>
      <c r="D48" s="291" t="s">
        <v>409</v>
      </c>
      <c r="E48" s="292"/>
      <c r="F48" s="293"/>
      <c r="G48" s="37"/>
      <c r="H48" s="21"/>
    </row>
    <row r="49" spans="1:8" x14ac:dyDescent="0.35">
      <c r="A49" s="298"/>
      <c r="B49" s="12" t="s">
        <v>35</v>
      </c>
      <c r="C49" s="12" t="s">
        <v>20</v>
      </c>
      <c r="D49" s="31" t="s">
        <v>80</v>
      </c>
      <c r="E49" s="31" t="s">
        <v>22</v>
      </c>
      <c r="F49" s="32" t="s">
        <v>24</v>
      </c>
      <c r="G49" s="37" t="s">
        <v>25</v>
      </c>
      <c r="H49" s="21"/>
    </row>
    <row r="50" spans="1:8" x14ac:dyDescent="0.35">
      <c r="A50" s="118"/>
      <c r="B50" s="12" t="s">
        <v>36</v>
      </c>
      <c r="C50" s="12" t="s">
        <v>411</v>
      </c>
      <c r="D50" s="20" t="s">
        <v>21</v>
      </c>
      <c r="E50" s="20" t="s">
        <v>23</v>
      </c>
      <c r="F50" s="107"/>
      <c r="G50" s="31" t="s">
        <v>410</v>
      </c>
      <c r="H50" s="21"/>
    </row>
    <row r="51" spans="1:8" x14ac:dyDescent="0.35">
      <c r="A51" s="20">
        <v>1</v>
      </c>
      <c r="B51" s="20">
        <v>2</v>
      </c>
      <c r="C51" s="20">
        <v>3</v>
      </c>
      <c r="D51" s="20">
        <v>4</v>
      </c>
      <c r="E51" s="20">
        <v>5</v>
      </c>
      <c r="F51" s="27">
        <v>6</v>
      </c>
      <c r="G51" s="20">
        <v>7</v>
      </c>
      <c r="H51" s="21"/>
    </row>
    <row r="52" spans="1:8" x14ac:dyDescent="0.35">
      <c r="A52" s="9" t="s">
        <v>92</v>
      </c>
      <c r="B52" s="47"/>
      <c r="C52" s="88"/>
      <c r="D52" s="88"/>
      <c r="E52" s="88"/>
      <c r="F52" s="88"/>
      <c r="G52" s="87"/>
      <c r="H52" s="21"/>
    </row>
    <row r="53" spans="1:8" ht="15" customHeight="1" x14ac:dyDescent="0.35">
      <c r="A53" s="30" t="s">
        <v>51</v>
      </c>
      <c r="B53" s="6" t="s">
        <v>180</v>
      </c>
      <c r="C53" s="88">
        <v>354796.48</v>
      </c>
      <c r="D53" s="34">
        <v>135968.73000000001</v>
      </c>
      <c r="E53" s="34">
        <f>F53-D53</f>
        <v>74031.26999999999</v>
      </c>
      <c r="F53" s="34">
        <v>210000</v>
      </c>
      <c r="G53" s="34">
        <v>260000</v>
      </c>
      <c r="H53" s="21"/>
    </row>
    <row r="54" spans="1:8" ht="15" customHeight="1" x14ac:dyDescent="0.35">
      <c r="A54" s="30" t="s">
        <v>93</v>
      </c>
      <c r="B54" s="6" t="s">
        <v>180</v>
      </c>
      <c r="C54" s="88">
        <v>20000</v>
      </c>
      <c r="D54" s="34">
        <v>0</v>
      </c>
      <c r="E54" s="34">
        <v>20000</v>
      </c>
      <c r="F54" s="34">
        <v>20000</v>
      </c>
      <c r="G54" s="34">
        <v>20000</v>
      </c>
      <c r="H54" s="21"/>
    </row>
    <row r="55" spans="1:8" ht="15" customHeight="1" x14ac:dyDescent="0.35">
      <c r="A55" s="30" t="s">
        <v>94</v>
      </c>
      <c r="B55" s="6" t="s">
        <v>180</v>
      </c>
      <c r="C55" s="88">
        <v>39936.58</v>
      </c>
      <c r="D55" s="34">
        <v>10260</v>
      </c>
      <c r="E55" s="34">
        <f>F55-D55</f>
        <v>29740</v>
      </c>
      <c r="F55" s="34">
        <v>40000</v>
      </c>
      <c r="G55" s="34">
        <f>SUM(F55)</f>
        <v>40000</v>
      </c>
      <c r="H55" s="21"/>
    </row>
    <row r="56" spans="1:8" ht="15" customHeight="1" x14ac:dyDescent="0.35">
      <c r="A56" s="30" t="s">
        <v>95</v>
      </c>
      <c r="B56" s="6" t="s">
        <v>180</v>
      </c>
      <c r="C56" s="88">
        <v>30000</v>
      </c>
      <c r="D56" s="34">
        <v>10125</v>
      </c>
      <c r="E56" s="34">
        <f>F56-D56</f>
        <v>19875</v>
      </c>
      <c r="F56" s="34">
        <v>30000</v>
      </c>
      <c r="G56" s="34">
        <f>SUM(F56)</f>
        <v>30000</v>
      </c>
      <c r="H56" s="21"/>
    </row>
    <row r="57" spans="1:8" ht="15" customHeight="1" x14ac:dyDescent="0.35">
      <c r="A57" s="30" t="s">
        <v>96</v>
      </c>
      <c r="B57" s="6" t="s">
        <v>180</v>
      </c>
      <c r="C57" s="88">
        <v>10000</v>
      </c>
      <c r="D57" s="34">
        <v>0</v>
      </c>
      <c r="E57" s="34">
        <v>10000</v>
      </c>
      <c r="F57" s="34">
        <v>10000</v>
      </c>
      <c r="G57" s="34">
        <f>SUM(F57)</f>
        <v>10000</v>
      </c>
      <c r="H57" s="21"/>
    </row>
    <row r="58" spans="1:8" ht="15" customHeight="1" x14ac:dyDescent="0.35">
      <c r="A58" s="30" t="s">
        <v>97</v>
      </c>
      <c r="B58" s="6" t="s">
        <v>180</v>
      </c>
      <c r="C58" s="88">
        <v>0</v>
      </c>
      <c r="D58" s="34">
        <v>0</v>
      </c>
      <c r="E58" s="34">
        <v>10000</v>
      </c>
      <c r="F58" s="34">
        <v>10000</v>
      </c>
      <c r="G58" s="34">
        <f>SUM(F58)</f>
        <v>10000</v>
      </c>
      <c r="H58" s="21" t="s">
        <v>311</v>
      </c>
    </row>
    <row r="59" spans="1:8" ht="15" customHeight="1" x14ac:dyDescent="0.35">
      <c r="A59" s="30" t="s">
        <v>331</v>
      </c>
      <c r="B59" s="6" t="s">
        <v>180</v>
      </c>
      <c r="C59" s="88">
        <v>19890</v>
      </c>
      <c r="D59" s="34">
        <v>9650</v>
      </c>
      <c r="E59" s="34">
        <f t="shared" ref="E59:E96" si="0">F59-D59</f>
        <v>10350</v>
      </c>
      <c r="F59" s="34">
        <v>20000</v>
      </c>
      <c r="G59" s="34">
        <f>SUM(F59)</f>
        <v>20000</v>
      </c>
      <c r="H59" s="21"/>
    </row>
    <row r="60" spans="1:8" ht="15" customHeight="1" x14ac:dyDescent="0.35">
      <c r="A60" s="6" t="s">
        <v>430</v>
      </c>
      <c r="B60" s="6" t="s">
        <v>180</v>
      </c>
      <c r="C60" s="88">
        <v>0</v>
      </c>
      <c r="D60" s="34">
        <v>0</v>
      </c>
      <c r="E60" s="34">
        <v>0</v>
      </c>
      <c r="F60" s="34">
        <v>0</v>
      </c>
      <c r="G60" s="34">
        <v>30000</v>
      </c>
      <c r="H60" s="21"/>
    </row>
    <row r="61" spans="1:8" ht="15" customHeight="1" x14ac:dyDescent="0.35">
      <c r="A61" s="6" t="s">
        <v>431</v>
      </c>
      <c r="B61" s="6" t="s">
        <v>180</v>
      </c>
      <c r="C61" s="88">
        <v>0</v>
      </c>
      <c r="D61" s="34">
        <v>0</v>
      </c>
      <c r="E61" s="34">
        <v>0</v>
      </c>
      <c r="F61" s="34">
        <v>0</v>
      </c>
      <c r="G61" s="34">
        <v>40000</v>
      </c>
      <c r="H61" s="21"/>
    </row>
    <row r="62" spans="1:8" ht="15" customHeight="1" x14ac:dyDescent="0.35">
      <c r="A62" s="6" t="s">
        <v>432</v>
      </c>
      <c r="B62" s="6" t="s">
        <v>180</v>
      </c>
      <c r="C62" s="88">
        <v>0</v>
      </c>
      <c r="D62" s="34">
        <v>0</v>
      </c>
      <c r="E62" s="34">
        <v>0</v>
      </c>
      <c r="F62" s="34">
        <v>0</v>
      </c>
      <c r="G62" s="34">
        <v>10000</v>
      </c>
      <c r="H62" s="21"/>
    </row>
    <row r="63" spans="1:8" ht="12.75" customHeight="1" x14ac:dyDescent="0.35">
      <c r="A63" s="30" t="s">
        <v>52</v>
      </c>
      <c r="B63" s="6" t="s">
        <v>181</v>
      </c>
      <c r="C63" s="88">
        <v>219263.16</v>
      </c>
      <c r="D63" s="34">
        <v>52201</v>
      </c>
      <c r="E63" s="34">
        <f t="shared" si="0"/>
        <v>117799</v>
      </c>
      <c r="F63" s="34">
        <v>170000</v>
      </c>
      <c r="G63" s="34">
        <f>SUM(F63)</f>
        <v>170000</v>
      </c>
      <c r="H63" s="21"/>
    </row>
    <row r="64" spans="1:8" ht="15" customHeight="1" x14ac:dyDescent="0.35">
      <c r="A64" s="6" t="s">
        <v>433</v>
      </c>
      <c r="B64" s="6" t="s">
        <v>181</v>
      </c>
      <c r="C64" s="88">
        <v>0</v>
      </c>
      <c r="D64" s="34">
        <v>0</v>
      </c>
      <c r="E64" s="34">
        <v>0</v>
      </c>
      <c r="F64" s="166">
        <v>0</v>
      </c>
      <c r="G64" s="34">
        <v>80000</v>
      </c>
      <c r="H64" s="21"/>
    </row>
    <row r="65" spans="1:8" ht="15" customHeight="1" x14ac:dyDescent="0.35">
      <c r="A65" s="6" t="s">
        <v>450</v>
      </c>
      <c r="B65" s="6" t="s">
        <v>181</v>
      </c>
      <c r="C65" s="88">
        <v>0</v>
      </c>
      <c r="D65" s="34">
        <v>18590</v>
      </c>
      <c r="E65" s="34">
        <f>F65-D65</f>
        <v>21410</v>
      </c>
      <c r="F65" s="34">
        <v>40000</v>
      </c>
      <c r="G65" s="34">
        <v>0</v>
      </c>
      <c r="H65" s="21"/>
    </row>
    <row r="66" spans="1:8" ht="15" customHeight="1" x14ac:dyDescent="0.35">
      <c r="A66" s="30" t="s">
        <v>53</v>
      </c>
      <c r="B66" s="6" t="s">
        <v>182</v>
      </c>
      <c r="C66" s="88">
        <v>137257.35</v>
      </c>
      <c r="D66" s="34">
        <v>93796.45</v>
      </c>
      <c r="E66" s="34">
        <f t="shared" si="0"/>
        <v>66203.55</v>
      </c>
      <c r="F66" s="34">
        <v>160000</v>
      </c>
      <c r="G66" s="34">
        <f>SUM(F66)</f>
        <v>160000</v>
      </c>
      <c r="H66" s="21"/>
    </row>
    <row r="67" spans="1:8" ht="15" customHeight="1" x14ac:dyDescent="0.35">
      <c r="A67" s="74" t="s">
        <v>308</v>
      </c>
      <c r="B67" s="6" t="s">
        <v>184</v>
      </c>
      <c r="C67" s="88">
        <v>684666.2</v>
      </c>
      <c r="D67" s="34">
        <v>458327.84</v>
      </c>
      <c r="E67" s="34">
        <f>F67-D67</f>
        <v>91672.159999999974</v>
      </c>
      <c r="F67" s="34">
        <v>550000</v>
      </c>
      <c r="G67" s="34">
        <v>574900</v>
      </c>
      <c r="H67" s="21"/>
    </row>
    <row r="68" spans="1:8" ht="15" customHeight="1" x14ac:dyDescent="0.35">
      <c r="A68" s="74" t="s">
        <v>451</v>
      </c>
      <c r="B68" s="6" t="s">
        <v>385</v>
      </c>
      <c r="C68" s="88">
        <v>116841.21</v>
      </c>
      <c r="D68" s="34">
        <v>113270.95</v>
      </c>
      <c r="E68" s="34">
        <v>36729.050000000003</v>
      </c>
      <c r="F68" s="34">
        <v>150000</v>
      </c>
      <c r="G68" s="34">
        <f>SUM(F68)</f>
        <v>150000</v>
      </c>
      <c r="H68" s="21"/>
    </row>
    <row r="69" spans="1:8" ht="15" customHeight="1" x14ac:dyDescent="0.35">
      <c r="A69" s="30" t="s">
        <v>61</v>
      </c>
      <c r="B69" s="6" t="s">
        <v>192</v>
      </c>
      <c r="C69" s="88">
        <v>0</v>
      </c>
      <c r="D69" s="34">
        <v>0</v>
      </c>
      <c r="E69" s="34">
        <f>F69-D69</f>
        <v>40000</v>
      </c>
      <c r="F69" s="34">
        <v>40000</v>
      </c>
      <c r="G69" s="34">
        <f>SUM(F69)</f>
        <v>40000</v>
      </c>
      <c r="H69" s="21"/>
    </row>
    <row r="70" spans="1:8" ht="15" customHeight="1" x14ac:dyDescent="0.35">
      <c r="A70" s="7" t="s">
        <v>437</v>
      </c>
      <c r="B70" s="3" t="s">
        <v>256</v>
      </c>
      <c r="C70" s="88">
        <v>238100</v>
      </c>
      <c r="D70" s="11">
        <v>679232.5</v>
      </c>
      <c r="E70" s="11">
        <f>F70-D70</f>
        <v>21298.260000000009</v>
      </c>
      <c r="F70" s="11">
        <v>700530.76</v>
      </c>
      <c r="G70" s="34">
        <v>700631.67</v>
      </c>
      <c r="H70" s="21"/>
    </row>
    <row r="71" spans="1:8" ht="15" customHeight="1" x14ac:dyDescent="0.35">
      <c r="A71" s="6" t="s">
        <v>307</v>
      </c>
      <c r="B71" s="6" t="s">
        <v>193</v>
      </c>
      <c r="C71" s="88">
        <v>27359</v>
      </c>
      <c r="D71" s="34">
        <v>800</v>
      </c>
      <c r="E71" s="34">
        <f>F71-D71</f>
        <v>39200</v>
      </c>
      <c r="F71" s="34">
        <v>40000</v>
      </c>
      <c r="G71" s="34">
        <f t="shared" ref="G71:G79" si="1">SUM(F71)</f>
        <v>40000</v>
      </c>
      <c r="H71" s="21"/>
    </row>
    <row r="72" spans="1:8" ht="15" customHeight="1" x14ac:dyDescent="0.35">
      <c r="A72" s="30" t="s">
        <v>98</v>
      </c>
      <c r="B72" s="6" t="s">
        <v>185</v>
      </c>
      <c r="C72" s="88">
        <v>85824.13</v>
      </c>
      <c r="D72" s="34">
        <v>37618.54</v>
      </c>
      <c r="E72" s="34">
        <f>F72-D72</f>
        <v>62381.46</v>
      </c>
      <c r="F72" s="34">
        <v>100000</v>
      </c>
      <c r="G72" s="34">
        <f t="shared" si="1"/>
        <v>100000</v>
      </c>
      <c r="H72" s="21"/>
    </row>
    <row r="73" spans="1:8" ht="15" customHeight="1" x14ac:dyDescent="0.35">
      <c r="A73" s="6" t="s">
        <v>259</v>
      </c>
      <c r="B73" s="30" t="s">
        <v>225</v>
      </c>
      <c r="C73" s="88">
        <v>14392.76</v>
      </c>
      <c r="D73" s="34">
        <v>7994.95</v>
      </c>
      <c r="E73" s="34">
        <f t="shared" si="0"/>
        <v>42005.05</v>
      </c>
      <c r="F73" s="34">
        <v>50000</v>
      </c>
      <c r="G73" s="34">
        <f t="shared" si="1"/>
        <v>50000</v>
      </c>
      <c r="H73" s="21"/>
    </row>
    <row r="74" spans="1:8" ht="15" customHeight="1" x14ac:dyDescent="0.35">
      <c r="A74" s="6" t="s">
        <v>187</v>
      </c>
      <c r="B74" s="6" t="s">
        <v>188</v>
      </c>
      <c r="C74" s="88">
        <v>26800</v>
      </c>
      <c r="D74" s="34">
        <v>15500</v>
      </c>
      <c r="E74" s="34">
        <f t="shared" ref="E74:E80" si="2">F74-D74</f>
        <v>24500</v>
      </c>
      <c r="F74" s="34">
        <v>40000</v>
      </c>
      <c r="G74" s="34">
        <f t="shared" si="1"/>
        <v>40000</v>
      </c>
      <c r="H74" s="21"/>
    </row>
    <row r="75" spans="1:8" ht="15" customHeight="1" x14ac:dyDescent="0.35">
      <c r="A75" s="30" t="s">
        <v>55</v>
      </c>
      <c r="B75" s="6" t="s">
        <v>189</v>
      </c>
      <c r="C75" s="88">
        <v>6000</v>
      </c>
      <c r="D75" s="34">
        <v>26000</v>
      </c>
      <c r="E75" s="34">
        <f t="shared" si="2"/>
        <v>54000</v>
      </c>
      <c r="F75" s="34">
        <v>80000</v>
      </c>
      <c r="G75" s="34">
        <f t="shared" si="1"/>
        <v>80000</v>
      </c>
      <c r="H75" s="21"/>
    </row>
    <row r="76" spans="1:8" ht="15" customHeight="1" x14ac:dyDescent="0.35">
      <c r="A76" s="30" t="s">
        <v>99</v>
      </c>
      <c r="B76" s="30" t="s">
        <v>186</v>
      </c>
      <c r="C76" s="88">
        <v>57600</v>
      </c>
      <c r="D76" s="34">
        <v>28000</v>
      </c>
      <c r="E76" s="34">
        <f t="shared" si="2"/>
        <v>12000</v>
      </c>
      <c r="F76" s="34">
        <v>40000</v>
      </c>
      <c r="G76" s="34">
        <f t="shared" si="1"/>
        <v>40000</v>
      </c>
      <c r="H76" s="21"/>
    </row>
    <row r="77" spans="1:8" ht="15" customHeight="1" x14ac:dyDescent="0.35">
      <c r="A77" s="30" t="s">
        <v>100</v>
      </c>
      <c r="B77" s="6" t="s">
        <v>191</v>
      </c>
      <c r="C77" s="88">
        <v>0</v>
      </c>
      <c r="D77" s="34">
        <v>0</v>
      </c>
      <c r="E77" s="34">
        <f t="shared" si="2"/>
        <v>20000</v>
      </c>
      <c r="F77" s="34">
        <v>20000</v>
      </c>
      <c r="G77" s="34">
        <f t="shared" si="1"/>
        <v>20000</v>
      </c>
      <c r="H77" s="21"/>
    </row>
    <row r="78" spans="1:8" ht="15" customHeight="1" x14ac:dyDescent="0.35">
      <c r="A78" s="30" t="s">
        <v>58</v>
      </c>
      <c r="B78" s="6" t="s">
        <v>194</v>
      </c>
      <c r="C78" s="88">
        <v>5000</v>
      </c>
      <c r="D78" s="34">
        <v>0</v>
      </c>
      <c r="E78" s="34">
        <f t="shared" si="2"/>
        <v>40000</v>
      </c>
      <c r="F78" s="34">
        <v>40000</v>
      </c>
      <c r="G78" s="34">
        <f t="shared" si="1"/>
        <v>40000</v>
      </c>
      <c r="H78" s="21"/>
    </row>
    <row r="79" spans="1:8" ht="15" customHeight="1" x14ac:dyDescent="0.35">
      <c r="A79" s="256" t="s">
        <v>56</v>
      </c>
      <c r="B79" s="6" t="s">
        <v>190</v>
      </c>
      <c r="C79" s="88">
        <v>58744</v>
      </c>
      <c r="D79" s="34">
        <v>67800</v>
      </c>
      <c r="E79" s="34">
        <f t="shared" si="2"/>
        <v>32200</v>
      </c>
      <c r="F79" s="34">
        <v>100000</v>
      </c>
      <c r="G79" s="34">
        <f t="shared" si="1"/>
        <v>100000</v>
      </c>
      <c r="H79" s="21"/>
    </row>
    <row r="80" spans="1:8" ht="15" customHeight="1" x14ac:dyDescent="0.35">
      <c r="A80" s="7" t="s">
        <v>452</v>
      </c>
      <c r="B80" s="10"/>
      <c r="C80" s="88">
        <v>0</v>
      </c>
      <c r="D80" s="11">
        <v>0</v>
      </c>
      <c r="E80" s="11">
        <f t="shared" si="2"/>
        <v>300600</v>
      </c>
      <c r="F80" s="11">
        <v>300600</v>
      </c>
      <c r="G80" s="34">
        <v>100600</v>
      </c>
      <c r="H80" s="21"/>
    </row>
    <row r="81" spans="1:8" ht="15" customHeight="1" x14ac:dyDescent="0.35">
      <c r="A81" s="233" t="s">
        <v>469</v>
      </c>
      <c r="B81" s="10"/>
      <c r="C81" s="42">
        <v>0</v>
      </c>
      <c r="D81" s="11">
        <v>0</v>
      </c>
      <c r="E81" s="11">
        <v>0</v>
      </c>
      <c r="F81" s="11">
        <v>0</v>
      </c>
      <c r="G81" s="34">
        <v>200000</v>
      </c>
      <c r="H81" s="21"/>
    </row>
    <row r="82" spans="1:8" ht="15" customHeight="1" x14ac:dyDescent="0.35">
      <c r="A82" s="233" t="s">
        <v>453</v>
      </c>
      <c r="B82" s="10"/>
      <c r="C82" s="42">
        <v>0</v>
      </c>
      <c r="D82" s="11">
        <v>0</v>
      </c>
      <c r="E82" s="11">
        <v>0</v>
      </c>
      <c r="F82" s="11">
        <v>0</v>
      </c>
      <c r="G82" s="34">
        <v>50000</v>
      </c>
      <c r="H82" s="21"/>
    </row>
    <row r="83" spans="1:8" ht="15" customHeight="1" x14ac:dyDescent="0.35">
      <c r="A83" s="6" t="s">
        <v>400</v>
      </c>
      <c r="B83" s="6" t="s">
        <v>195</v>
      </c>
      <c r="C83" s="88">
        <v>25822.7</v>
      </c>
      <c r="D83" s="34">
        <v>10687.5</v>
      </c>
      <c r="E83" s="34">
        <f t="shared" si="0"/>
        <v>9312.5</v>
      </c>
      <c r="F83" s="34">
        <v>20000</v>
      </c>
      <c r="G83" s="34">
        <f t="shared" ref="G83:G84" si="3">SUM(F83)</f>
        <v>20000</v>
      </c>
      <c r="H83" s="21"/>
    </row>
    <row r="84" spans="1:8" ht="15" customHeight="1" x14ac:dyDescent="0.35">
      <c r="A84" s="30" t="s">
        <v>401</v>
      </c>
      <c r="B84" s="11"/>
      <c r="C84" s="88">
        <v>0</v>
      </c>
      <c r="D84" s="11">
        <v>0</v>
      </c>
      <c r="E84" s="11">
        <v>50000</v>
      </c>
      <c r="F84" s="11">
        <v>50000</v>
      </c>
      <c r="G84" s="34">
        <f t="shared" si="3"/>
        <v>50000</v>
      </c>
      <c r="H84" s="21"/>
    </row>
    <row r="85" spans="1:8" ht="15" customHeight="1" x14ac:dyDescent="0.35">
      <c r="A85" s="255" t="s">
        <v>434</v>
      </c>
      <c r="B85" s="34"/>
      <c r="C85" s="34">
        <v>0</v>
      </c>
      <c r="D85" s="34">
        <v>0</v>
      </c>
      <c r="E85" s="34">
        <v>0</v>
      </c>
      <c r="F85" s="34">
        <v>0</v>
      </c>
      <c r="G85" s="34">
        <v>600000</v>
      </c>
      <c r="H85" s="21"/>
    </row>
    <row r="86" spans="1:8" ht="15" customHeight="1" x14ac:dyDescent="0.35">
      <c r="A86" s="157"/>
      <c r="B86" s="157"/>
      <c r="C86" s="157"/>
      <c r="D86" s="157"/>
      <c r="E86" s="157"/>
      <c r="F86" s="157"/>
      <c r="G86" s="157"/>
      <c r="H86" s="21"/>
    </row>
    <row r="87" spans="1:8" ht="15" customHeight="1" x14ac:dyDescent="0.35">
      <c r="A87" s="24"/>
      <c r="B87" s="24"/>
      <c r="C87" s="35"/>
      <c r="D87" s="35"/>
      <c r="E87" s="35"/>
      <c r="F87" s="35"/>
      <c r="G87" s="35"/>
      <c r="H87" s="21"/>
    </row>
    <row r="88" spans="1:8" ht="15" customHeight="1" x14ac:dyDescent="0.35">
      <c r="A88" s="24"/>
      <c r="B88" s="24"/>
      <c r="C88" s="35"/>
      <c r="D88" s="35"/>
      <c r="E88" s="35"/>
      <c r="F88" s="35"/>
      <c r="G88" s="35"/>
      <c r="H88" s="21"/>
    </row>
    <row r="89" spans="1:8" ht="15" customHeight="1" x14ac:dyDescent="0.35">
      <c r="A89" s="24"/>
      <c r="B89" s="24"/>
      <c r="C89" s="35"/>
      <c r="D89" s="35"/>
      <c r="E89" s="35"/>
      <c r="F89" s="35"/>
      <c r="G89" s="35"/>
      <c r="H89" s="21"/>
    </row>
    <row r="90" spans="1:8" ht="15" customHeight="1" x14ac:dyDescent="0.35">
      <c r="A90" s="24"/>
      <c r="B90" s="24"/>
      <c r="C90" s="35"/>
      <c r="D90" s="35"/>
      <c r="E90" s="35"/>
      <c r="F90" s="35"/>
      <c r="G90" s="35"/>
      <c r="H90" s="21"/>
    </row>
    <row r="91" spans="1:8" ht="15" customHeight="1" x14ac:dyDescent="0.35">
      <c r="A91" s="24"/>
      <c r="B91" s="24"/>
      <c r="C91" s="35"/>
      <c r="D91" s="35"/>
      <c r="E91" s="35"/>
      <c r="F91" s="35"/>
      <c r="G91" s="35"/>
      <c r="H91" s="21"/>
    </row>
    <row r="92" spans="1:8" ht="15" customHeight="1" x14ac:dyDescent="0.35">
      <c r="A92" s="24"/>
      <c r="B92" s="24"/>
      <c r="C92" s="35"/>
      <c r="D92" s="35"/>
      <c r="E92" s="35"/>
      <c r="F92" s="35"/>
      <c r="G92" s="35"/>
      <c r="H92" s="21"/>
    </row>
    <row r="93" spans="1:8" ht="15" customHeight="1" x14ac:dyDescent="0.35">
      <c r="A93" s="24"/>
      <c r="B93" s="24"/>
      <c r="C93" s="35"/>
      <c r="D93" s="35"/>
      <c r="E93" s="35"/>
      <c r="F93" s="35"/>
      <c r="G93" s="35"/>
      <c r="H93" s="21"/>
    </row>
    <row r="94" spans="1:8" ht="15" customHeight="1" x14ac:dyDescent="0.35">
      <c r="A94" s="24"/>
      <c r="B94" s="24"/>
      <c r="C94" s="35"/>
      <c r="D94" s="35"/>
      <c r="E94" s="35"/>
      <c r="F94" s="35"/>
      <c r="G94" s="35"/>
      <c r="H94" s="21"/>
    </row>
    <row r="95" spans="1:8" ht="15" customHeight="1" x14ac:dyDescent="0.35">
      <c r="A95" s="24"/>
      <c r="B95" s="24"/>
      <c r="C95" s="35"/>
      <c r="D95" s="35"/>
      <c r="E95" s="35"/>
      <c r="F95" s="35"/>
      <c r="G95" s="35"/>
      <c r="H95" s="21"/>
    </row>
    <row r="96" spans="1:8" ht="15" customHeight="1" x14ac:dyDescent="0.35">
      <c r="A96" s="30" t="s">
        <v>435</v>
      </c>
      <c r="B96" s="6" t="s">
        <v>196</v>
      </c>
      <c r="C96" s="88">
        <v>2993757</v>
      </c>
      <c r="D96" s="34">
        <v>2445445.5</v>
      </c>
      <c r="E96" s="34">
        <f t="shared" si="0"/>
        <v>1028331.3799999999</v>
      </c>
      <c r="F96" s="34">
        <v>3473776.88</v>
      </c>
      <c r="G96" s="34">
        <v>3443240</v>
      </c>
      <c r="H96" s="21"/>
    </row>
    <row r="97" spans="1:8" ht="15" customHeight="1" x14ac:dyDescent="0.35">
      <c r="A97" s="6" t="s">
        <v>436</v>
      </c>
      <c r="B97" s="6"/>
      <c r="C97" s="88"/>
      <c r="D97" s="34"/>
      <c r="E97" s="34"/>
      <c r="F97" s="34"/>
      <c r="G97" s="11">
        <v>30000</v>
      </c>
      <c r="H97" s="21"/>
    </row>
    <row r="98" spans="1:8" ht="15" customHeight="1" x14ac:dyDescent="0.35">
      <c r="A98" s="6" t="s">
        <v>449</v>
      </c>
      <c r="B98" s="6"/>
      <c r="C98" s="88"/>
      <c r="D98" s="34"/>
      <c r="E98" s="34"/>
      <c r="F98" s="34"/>
      <c r="G98" s="11">
        <v>50000</v>
      </c>
      <c r="H98" s="21"/>
    </row>
    <row r="99" spans="1:8" ht="15" customHeight="1" x14ac:dyDescent="0.35">
      <c r="A99" s="6" t="s">
        <v>439</v>
      </c>
      <c r="B99" s="6"/>
      <c r="C99" s="88"/>
      <c r="D99" s="34"/>
      <c r="E99" s="34"/>
      <c r="F99" s="34"/>
      <c r="G99" s="11">
        <v>110000</v>
      </c>
      <c r="H99" s="21"/>
    </row>
    <row r="100" spans="1:8" ht="15" customHeight="1" x14ac:dyDescent="0.35">
      <c r="A100" s="6" t="s">
        <v>438</v>
      </c>
      <c r="B100" s="6"/>
      <c r="C100" s="88"/>
      <c r="D100" s="34"/>
      <c r="E100" s="34"/>
      <c r="F100" s="34"/>
      <c r="G100" s="11">
        <v>50000</v>
      </c>
      <c r="H100" s="21"/>
    </row>
    <row r="101" spans="1:8" ht="15" customHeight="1" x14ac:dyDescent="0.35">
      <c r="A101" s="3" t="s">
        <v>455</v>
      </c>
      <c r="B101" s="3"/>
      <c r="C101" s="3"/>
      <c r="D101" s="3"/>
      <c r="E101" s="3"/>
      <c r="F101" s="3"/>
      <c r="G101" s="3"/>
      <c r="H101" s="21"/>
    </row>
    <row r="102" spans="1:8" ht="15" customHeight="1" x14ac:dyDescent="0.35">
      <c r="A102" s="266" t="s">
        <v>454</v>
      </c>
      <c r="B102" s="22"/>
      <c r="C102" s="203"/>
      <c r="D102" s="22"/>
      <c r="E102" s="22"/>
      <c r="F102" s="22"/>
      <c r="G102" s="14">
        <v>250813</v>
      </c>
      <c r="H102" s="21"/>
    </row>
    <row r="103" spans="1:8" ht="15" customHeight="1" x14ac:dyDescent="0.35">
      <c r="A103" s="17" t="s">
        <v>368</v>
      </c>
      <c r="B103" s="10"/>
      <c r="C103" s="42">
        <v>213870</v>
      </c>
      <c r="D103" s="11">
        <v>0</v>
      </c>
      <c r="E103" s="11">
        <v>0</v>
      </c>
      <c r="F103" s="11">
        <v>0</v>
      </c>
      <c r="G103" s="34">
        <v>0</v>
      </c>
      <c r="H103" s="21"/>
    </row>
    <row r="104" spans="1:8" ht="14.25" customHeight="1" x14ac:dyDescent="0.35">
      <c r="A104" s="9" t="s">
        <v>310</v>
      </c>
      <c r="B104" s="33"/>
      <c r="C104" s="141">
        <f>SUM(C53:C101)</f>
        <v>5172050.57</v>
      </c>
      <c r="D104" s="109">
        <f>SUM(D53:D101)</f>
        <v>4221268.96</v>
      </c>
      <c r="E104" s="38">
        <f>SUM(E53:E101)</f>
        <v>2283638.6799999997</v>
      </c>
      <c r="F104" s="38">
        <f>SUM(F53:F101)</f>
        <v>6504907.6399999997</v>
      </c>
      <c r="G104" s="101">
        <f>SUM(G53:G103)</f>
        <v>7810184.6699999999</v>
      </c>
      <c r="H104" s="21"/>
    </row>
    <row r="105" spans="1:8" x14ac:dyDescent="0.35">
      <c r="A105" s="9" t="s">
        <v>63</v>
      </c>
      <c r="B105" s="47"/>
      <c r="C105" s="88"/>
      <c r="D105" s="88"/>
      <c r="E105" s="47"/>
      <c r="F105" s="47"/>
      <c r="G105" s="48"/>
      <c r="H105" s="21"/>
    </row>
    <row r="106" spans="1:8" ht="15" customHeight="1" x14ac:dyDescent="0.35">
      <c r="A106" s="9" t="s">
        <v>101</v>
      </c>
      <c r="B106" s="47"/>
      <c r="C106" s="88"/>
      <c r="D106" s="88"/>
      <c r="E106" s="88"/>
      <c r="F106" s="88"/>
      <c r="G106" s="87"/>
      <c r="H106" s="21"/>
    </row>
    <row r="107" spans="1:8" ht="15" customHeight="1" x14ac:dyDescent="0.35">
      <c r="A107" s="3" t="s">
        <v>459</v>
      </c>
      <c r="B107" s="13" t="s">
        <v>223</v>
      </c>
      <c r="C107" s="42">
        <v>207660</v>
      </c>
      <c r="D107" s="14">
        <v>113480</v>
      </c>
      <c r="E107" s="14">
        <f>F107-D107</f>
        <v>98520</v>
      </c>
      <c r="F107" s="14">
        <v>212000</v>
      </c>
      <c r="G107" s="14">
        <v>255540</v>
      </c>
      <c r="H107" s="21"/>
    </row>
    <row r="108" spans="1:8" ht="15" customHeight="1" x14ac:dyDescent="0.35">
      <c r="A108" s="33" t="s">
        <v>312</v>
      </c>
      <c r="B108" s="33"/>
      <c r="C108" s="141">
        <f>SUM(C107)</f>
        <v>207660</v>
      </c>
      <c r="D108" s="38">
        <f>SUM(D107)</f>
        <v>113480</v>
      </c>
      <c r="E108" s="38">
        <v>98520</v>
      </c>
      <c r="F108" s="38">
        <f>SUM(F107)</f>
        <v>212000</v>
      </c>
      <c r="G108" s="38">
        <f>SUM(G107)</f>
        <v>255540</v>
      </c>
      <c r="H108" s="21"/>
    </row>
    <row r="109" spans="1:8" ht="15" customHeight="1" x14ac:dyDescent="0.35">
      <c r="A109" s="158" t="s">
        <v>103</v>
      </c>
      <c r="B109" s="158"/>
      <c r="C109" s="109">
        <f>C29+C104+C108</f>
        <v>8090279.6100000003</v>
      </c>
      <c r="D109" s="109">
        <f>D29+D104+D108</f>
        <v>5729337.0599999996</v>
      </c>
      <c r="E109" s="109">
        <f>E29+E104+E108</f>
        <v>3816746.7799999993</v>
      </c>
      <c r="F109" s="109">
        <f>F29+F104+F108</f>
        <v>9546083.8399999999</v>
      </c>
      <c r="G109" s="109">
        <f>G29+G104+G108</f>
        <v>11097099.93</v>
      </c>
      <c r="H109" s="21"/>
    </row>
    <row r="110" spans="1:8" x14ac:dyDescent="0.35">
      <c r="A110" s="24" t="s">
        <v>109</v>
      </c>
      <c r="B110" s="24" t="s">
        <v>104</v>
      </c>
      <c r="C110" s="39"/>
      <c r="D110" s="40"/>
      <c r="E110" s="35" t="s">
        <v>71</v>
      </c>
      <c r="F110" s="40"/>
      <c r="G110" s="24"/>
      <c r="H110" s="21"/>
    </row>
    <row r="111" spans="1:8" x14ac:dyDescent="0.35">
      <c r="A111" s="24"/>
      <c r="B111" s="24"/>
      <c r="C111" s="39"/>
      <c r="D111" s="40"/>
      <c r="E111" s="35"/>
      <c r="F111" s="40"/>
      <c r="G111" s="24"/>
      <c r="H111" s="21"/>
    </row>
    <row r="112" spans="1:8" x14ac:dyDescent="0.35">
      <c r="A112" s="24"/>
      <c r="B112" s="24"/>
      <c r="C112" s="39"/>
      <c r="D112" s="40"/>
      <c r="E112" s="35"/>
      <c r="F112" s="40"/>
      <c r="G112" s="24"/>
      <c r="H112" s="21"/>
    </row>
    <row r="113" spans="1:8" x14ac:dyDescent="0.35">
      <c r="A113" s="288" t="s">
        <v>470</v>
      </c>
      <c r="B113" s="294" t="s">
        <v>471</v>
      </c>
      <c r="C113" s="294"/>
      <c r="D113" s="24"/>
      <c r="E113" s="295" t="s">
        <v>472</v>
      </c>
      <c r="F113" s="295"/>
      <c r="G113" s="35"/>
      <c r="H113" s="21"/>
    </row>
    <row r="114" spans="1:8" x14ac:dyDescent="0.35">
      <c r="A114" s="288" t="s">
        <v>105</v>
      </c>
      <c r="B114" s="294" t="s">
        <v>91</v>
      </c>
      <c r="C114" s="294"/>
      <c r="D114" s="24"/>
      <c r="E114" s="294" t="s">
        <v>108</v>
      </c>
      <c r="F114" s="294"/>
      <c r="G114" s="35"/>
      <c r="H114" s="21"/>
    </row>
    <row r="115" spans="1:8" x14ac:dyDescent="0.35">
      <c r="A115" s="253"/>
      <c r="B115" s="250"/>
      <c r="C115" s="250"/>
      <c r="D115" s="24"/>
      <c r="E115" s="250"/>
      <c r="F115" s="250"/>
      <c r="G115" s="24"/>
      <c r="H115" s="21"/>
    </row>
    <row r="116" spans="1:8" x14ac:dyDescent="0.35">
      <c r="A116" s="253"/>
      <c r="B116" s="250"/>
      <c r="C116" s="250"/>
      <c r="D116" s="24"/>
      <c r="E116" s="250"/>
      <c r="F116" s="250"/>
      <c r="G116" s="24"/>
      <c r="H116" s="21"/>
    </row>
    <row r="117" spans="1:8" x14ac:dyDescent="0.35">
      <c r="A117" s="253"/>
      <c r="B117" s="250"/>
      <c r="C117" s="250"/>
      <c r="D117" s="24"/>
      <c r="E117" s="250"/>
      <c r="F117" s="250"/>
      <c r="G117" s="24"/>
      <c r="H117" s="21"/>
    </row>
    <row r="118" spans="1:8" x14ac:dyDescent="0.35">
      <c r="A118" s="253"/>
      <c r="B118" s="250"/>
      <c r="C118" s="250"/>
      <c r="D118" s="24"/>
      <c r="E118" s="250"/>
      <c r="F118" s="250"/>
      <c r="G118" s="24"/>
      <c r="H118" s="21"/>
    </row>
    <row r="119" spans="1:8" x14ac:dyDescent="0.35">
      <c r="A119" s="253"/>
      <c r="B119" s="250"/>
      <c r="C119" s="250"/>
      <c r="D119" s="24"/>
      <c r="E119" s="250"/>
      <c r="F119" s="250"/>
      <c r="G119" s="24"/>
      <c r="H119" s="21"/>
    </row>
    <row r="120" spans="1:8" x14ac:dyDescent="0.35">
      <c r="A120" s="253"/>
      <c r="B120" s="250"/>
      <c r="C120" s="250"/>
      <c r="D120" s="24"/>
      <c r="E120" s="250"/>
      <c r="F120" s="250"/>
      <c r="G120" s="24"/>
      <c r="H120" s="21"/>
    </row>
    <row r="121" spans="1:8" x14ac:dyDescent="0.35">
      <c r="A121" s="253"/>
      <c r="B121" s="250"/>
      <c r="C121" s="250"/>
      <c r="D121" s="24"/>
      <c r="E121" s="250"/>
      <c r="F121" s="250"/>
      <c r="G121" s="24"/>
      <c r="H121" s="21"/>
    </row>
    <row r="122" spans="1:8" x14ac:dyDescent="0.35">
      <c r="A122" s="253"/>
      <c r="B122" s="250"/>
      <c r="C122" s="250"/>
      <c r="D122" s="24"/>
      <c r="E122" s="250"/>
      <c r="F122" s="250"/>
      <c r="G122" s="24"/>
      <c r="H122" s="21"/>
    </row>
    <row r="123" spans="1:8" x14ac:dyDescent="0.35">
      <c r="A123" s="253"/>
      <c r="B123" s="250"/>
      <c r="C123" s="250"/>
      <c r="D123" s="24"/>
      <c r="E123" s="250"/>
      <c r="F123" s="250"/>
      <c r="G123" s="24"/>
      <c r="H123" s="21"/>
    </row>
    <row r="124" spans="1:8" x14ac:dyDescent="0.35">
      <c r="A124" s="253"/>
      <c r="B124" s="250"/>
      <c r="C124" s="250"/>
      <c r="D124" s="24"/>
      <c r="E124" s="250"/>
      <c r="F124" s="250"/>
      <c r="G124" s="24"/>
      <c r="H124" s="21"/>
    </row>
    <row r="125" spans="1:8" x14ac:dyDescent="0.35">
      <c r="A125" s="225"/>
      <c r="B125" s="224"/>
      <c r="C125" s="224"/>
      <c r="D125" s="24"/>
      <c r="E125" s="224"/>
      <c r="F125" s="224"/>
      <c r="G125" s="24"/>
      <c r="H125" s="21"/>
    </row>
    <row r="126" spans="1:8" x14ac:dyDescent="0.35">
      <c r="A126" s="253"/>
      <c r="B126" s="250"/>
      <c r="C126" s="250"/>
      <c r="D126" s="24"/>
      <c r="E126" s="250"/>
      <c r="F126" s="250"/>
      <c r="G126" s="24"/>
      <c r="H126" s="21"/>
    </row>
    <row r="127" spans="1:8" x14ac:dyDescent="0.35">
      <c r="A127" s="253"/>
      <c r="B127" s="250"/>
      <c r="C127" s="250"/>
      <c r="D127" s="24"/>
      <c r="E127" s="250"/>
      <c r="F127" s="250"/>
      <c r="G127" s="24"/>
      <c r="H127" s="21"/>
    </row>
    <row r="128" spans="1:8" x14ac:dyDescent="0.35">
      <c r="A128" s="253"/>
      <c r="B128" s="250"/>
      <c r="C128" s="250"/>
      <c r="D128" s="24"/>
      <c r="E128" s="250"/>
      <c r="F128" s="250"/>
      <c r="G128" s="24"/>
      <c r="H128" s="21"/>
    </row>
    <row r="129" spans="1:8" x14ac:dyDescent="0.35">
      <c r="A129" s="253"/>
      <c r="B129" s="250"/>
      <c r="C129" s="250"/>
      <c r="D129" s="24"/>
      <c r="E129" s="250"/>
      <c r="F129" s="250"/>
      <c r="G129" s="24"/>
      <c r="H129" s="21"/>
    </row>
    <row r="130" spans="1:8" x14ac:dyDescent="0.35">
      <c r="A130" s="253"/>
      <c r="B130" s="250"/>
      <c r="C130" s="250"/>
      <c r="D130" s="24"/>
      <c r="E130" s="250"/>
      <c r="F130" s="250"/>
      <c r="G130" s="24"/>
      <c r="H130" s="21"/>
    </row>
    <row r="131" spans="1:8" x14ac:dyDescent="0.35">
      <c r="A131" s="253"/>
      <c r="B131" s="250"/>
      <c r="C131" s="250"/>
      <c r="D131" s="24"/>
      <c r="E131" s="250"/>
      <c r="F131" s="250"/>
      <c r="G131" s="24"/>
      <c r="H131" s="21"/>
    </row>
    <row r="132" spans="1:8" x14ac:dyDescent="0.35">
      <c r="A132" s="253"/>
      <c r="B132" s="250"/>
      <c r="C132" s="250"/>
      <c r="D132" s="24"/>
      <c r="E132" s="250"/>
      <c r="F132" s="250"/>
      <c r="G132" s="24"/>
      <c r="H132" s="21"/>
    </row>
    <row r="133" spans="1:8" x14ac:dyDescent="0.35">
      <c r="A133" s="253"/>
      <c r="B133" s="250"/>
      <c r="C133" s="250"/>
      <c r="D133" s="24"/>
      <c r="E133" s="250"/>
      <c r="F133" s="250"/>
      <c r="G133" s="24"/>
      <c r="H133" s="21"/>
    </row>
    <row r="134" spans="1:8" x14ac:dyDescent="0.35">
      <c r="A134" s="261"/>
      <c r="B134" s="260"/>
      <c r="C134" s="260"/>
      <c r="D134" s="24"/>
      <c r="E134" s="260"/>
      <c r="F134" s="260"/>
      <c r="G134" s="24"/>
      <c r="H134" s="21"/>
    </row>
    <row r="135" spans="1:8" x14ac:dyDescent="0.35">
      <c r="A135" s="253"/>
      <c r="B135" s="250"/>
      <c r="C135" s="250"/>
      <c r="D135" s="24"/>
      <c r="E135" s="250"/>
      <c r="F135" s="250"/>
      <c r="G135" s="24"/>
      <c r="H135" s="21"/>
    </row>
    <row r="136" spans="1:8" x14ac:dyDescent="0.35">
      <c r="A136" s="261"/>
      <c r="B136" s="260"/>
      <c r="C136" s="260"/>
      <c r="D136" s="24"/>
      <c r="E136" s="260"/>
      <c r="F136" s="260"/>
      <c r="G136" s="24"/>
      <c r="H136" s="21"/>
    </row>
    <row r="137" spans="1:8" x14ac:dyDescent="0.35">
      <c r="A137" s="261"/>
      <c r="B137" s="260"/>
      <c r="C137" s="260"/>
      <c r="D137" s="24"/>
      <c r="E137" s="260"/>
      <c r="F137" s="260"/>
      <c r="G137" s="24"/>
      <c r="H137" s="21"/>
    </row>
    <row r="138" spans="1:8" x14ac:dyDescent="0.35">
      <c r="A138" s="261"/>
      <c r="B138" s="260"/>
      <c r="C138" s="260"/>
      <c r="D138" s="24"/>
      <c r="E138" s="260"/>
      <c r="F138" s="260"/>
      <c r="G138" s="24"/>
      <c r="H138" s="21"/>
    </row>
    <row r="139" spans="1:8" x14ac:dyDescent="0.35">
      <c r="A139" s="253"/>
      <c r="B139" s="250"/>
      <c r="C139" s="250"/>
      <c r="D139" s="24"/>
      <c r="E139" s="250"/>
      <c r="F139" s="250"/>
      <c r="G139" s="24"/>
      <c r="H139" s="21"/>
    </row>
    <row r="140" spans="1:8" x14ac:dyDescent="0.35">
      <c r="A140" s="21" t="s">
        <v>72</v>
      </c>
      <c r="B140" s="21"/>
      <c r="C140" s="21"/>
      <c r="D140" s="21"/>
      <c r="E140" s="21"/>
      <c r="F140" s="21"/>
      <c r="G140" s="21"/>
      <c r="H140" s="21"/>
    </row>
    <row r="141" spans="1:8" x14ac:dyDescent="0.35">
      <c r="A141" s="21"/>
      <c r="B141" s="21"/>
      <c r="C141" s="21"/>
      <c r="D141" s="21"/>
      <c r="E141" s="21"/>
      <c r="F141" s="21"/>
      <c r="G141" s="21"/>
      <c r="H141" s="21"/>
    </row>
    <row r="142" spans="1:8" x14ac:dyDescent="0.35">
      <c r="A142" s="296" t="s">
        <v>73</v>
      </c>
      <c r="B142" s="296"/>
      <c r="C142" s="296"/>
      <c r="D142" s="296"/>
      <c r="E142" s="296"/>
      <c r="F142" s="296"/>
      <c r="G142" s="296"/>
      <c r="H142" s="21"/>
    </row>
    <row r="143" spans="1:8" x14ac:dyDescent="0.35">
      <c r="A143" s="296" t="s">
        <v>75</v>
      </c>
      <c r="B143" s="296"/>
      <c r="C143" s="296"/>
      <c r="D143" s="296"/>
      <c r="E143" s="296"/>
      <c r="F143" s="296"/>
      <c r="G143" s="296"/>
      <c r="H143" s="21"/>
    </row>
    <row r="144" spans="1:8" x14ac:dyDescent="0.35">
      <c r="A144" s="21"/>
      <c r="B144" s="21"/>
      <c r="C144" s="21"/>
      <c r="D144" s="26"/>
      <c r="E144" s="26"/>
      <c r="F144" s="26"/>
      <c r="G144" s="26"/>
      <c r="H144" s="21"/>
    </row>
    <row r="145" spans="1:8" x14ac:dyDescent="0.35">
      <c r="A145" s="21" t="s">
        <v>117</v>
      </c>
      <c r="B145" s="21"/>
      <c r="C145" s="21"/>
      <c r="D145" s="21"/>
      <c r="E145" s="21"/>
      <c r="F145" s="21"/>
      <c r="G145" s="21"/>
      <c r="H145" s="21"/>
    </row>
    <row r="146" spans="1:8" x14ac:dyDescent="0.35">
      <c r="A146" s="21"/>
      <c r="B146" s="21"/>
      <c r="C146" s="21" t="s">
        <v>76</v>
      </c>
      <c r="D146" s="21"/>
      <c r="E146" s="21"/>
      <c r="F146" s="21"/>
      <c r="G146" s="21"/>
      <c r="H146" s="21"/>
    </row>
    <row r="147" spans="1:8" x14ac:dyDescent="0.35">
      <c r="A147" s="297" t="s">
        <v>77</v>
      </c>
      <c r="B147" s="10"/>
      <c r="C147" s="10"/>
      <c r="D147" s="291" t="s">
        <v>409</v>
      </c>
      <c r="E147" s="292"/>
      <c r="F147" s="293"/>
      <c r="G147" s="10"/>
      <c r="H147" s="21"/>
    </row>
    <row r="148" spans="1:8" x14ac:dyDescent="0.35">
      <c r="A148" s="298"/>
      <c r="B148" s="12" t="s">
        <v>35</v>
      </c>
      <c r="C148" s="12" t="s">
        <v>20</v>
      </c>
      <c r="D148" s="31" t="s">
        <v>80</v>
      </c>
      <c r="E148" s="31" t="s">
        <v>22</v>
      </c>
      <c r="F148" s="32" t="s">
        <v>24</v>
      </c>
      <c r="G148" s="31" t="s">
        <v>25</v>
      </c>
      <c r="H148" s="21"/>
    </row>
    <row r="149" spans="1:8" x14ac:dyDescent="0.35">
      <c r="A149" s="298"/>
      <c r="B149" s="12" t="s">
        <v>36</v>
      </c>
      <c r="C149" s="12" t="s">
        <v>408</v>
      </c>
      <c r="D149" s="12" t="s">
        <v>21</v>
      </c>
      <c r="E149" s="12" t="s">
        <v>23</v>
      </c>
      <c r="F149" s="29"/>
      <c r="G149" s="31" t="s">
        <v>410</v>
      </c>
      <c r="H149" s="21"/>
    </row>
    <row r="150" spans="1:8" x14ac:dyDescent="0.35">
      <c r="A150" s="20">
        <v>1</v>
      </c>
      <c r="B150" s="20">
        <v>2</v>
      </c>
      <c r="C150" s="20">
        <v>3</v>
      </c>
      <c r="D150" s="20">
        <v>4</v>
      </c>
      <c r="E150" s="20">
        <v>5</v>
      </c>
      <c r="F150" s="27">
        <v>6</v>
      </c>
      <c r="G150" s="20">
        <v>7</v>
      </c>
      <c r="H150" s="21"/>
    </row>
    <row r="151" spans="1:8" x14ac:dyDescent="0.35">
      <c r="A151" s="9" t="s">
        <v>230</v>
      </c>
      <c r="B151" s="47"/>
      <c r="C151" s="47"/>
      <c r="D151" s="47"/>
      <c r="E151" s="47"/>
      <c r="F151" s="47"/>
      <c r="G151" s="48"/>
      <c r="H151" s="21"/>
    </row>
    <row r="152" spans="1:8" x14ac:dyDescent="0.35">
      <c r="A152" s="30" t="s">
        <v>81</v>
      </c>
      <c r="B152" s="30"/>
      <c r="C152" s="30"/>
      <c r="D152" s="30"/>
      <c r="E152" s="30"/>
      <c r="F152" s="30"/>
      <c r="G152" s="30"/>
      <c r="H152" s="21"/>
    </row>
    <row r="153" spans="1:8" x14ac:dyDescent="0.35">
      <c r="A153" s="30" t="s">
        <v>82</v>
      </c>
      <c r="B153" s="3" t="s">
        <v>166</v>
      </c>
      <c r="C153" s="11">
        <v>6005252</v>
      </c>
      <c r="D153" s="11">
        <v>3233802</v>
      </c>
      <c r="E153" s="11">
        <f>F153-D153</f>
        <v>3778422</v>
      </c>
      <c r="F153" s="11">
        <v>7012224</v>
      </c>
      <c r="G153" s="34">
        <v>7479240</v>
      </c>
      <c r="H153" s="21"/>
    </row>
    <row r="154" spans="1:8" x14ac:dyDescent="0.35">
      <c r="A154" s="9" t="s">
        <v>83</v>
      </c>
      <c r="B154" s="47"/>
      <c r="C154" s="88"/>
      <c r="D154" s="88"/>
      <c r="E154" s="88"/>
      <c r="F154" s="88"/>
      <c r="G154" s="87"/>
      <c r="H154" s="21"/>
    </row>
    <row r="155" spans="1:8" x14ac:dyDescent="0.35">
      <c r="A155" s="30" t="s">
        <v>234</v>
      </c>
      <c r="B155" s="18" t="s">
        <v>167</v>
      </c>
      <c r="C155" s="15">
        <v>332000</v>
      </c>
      <c r="D155" s="15">
        <v>168000</v>
      </c>
      <c r="E155" s="15">
        <f>F155-D155</f>
        <v>192000</v>
      </c>
      <c r="F155" s="15">
        <v>360000</v>
      </c>
      <c r="G155" s="34">
        <v>360000</v>
      </c>
      <c r="H155" s="21"/>
    </row>
    <row r="156" spans="1:8" x14ac:dyDescent="0.35">
      <c r="A156" s="30" t="s">
        <v>84</v>
      </c>
      <c r="B156" s="6" t="s">
        <v>168</v>
      </c>
      <c r="C156" s="34">
        <v>751500</v>
      </c>
      <c r="D156" s="34">
        <v>375750</v>
      </c>
      <c r="E156" s="34">
        <f>F156-D156</f>
        <v>443250</v>
      </c>
      <c r="F156" s="34">
        <v>819000</v>
      </c>
      <c r="G156" s="34">
        <v>819000</v>
      </c>
      <c r="H156" s="21"/>
    </row>
    <row r="157" spans="1:8" x14ac:dyDescent="0.35">
      <c r="A157" s="30" t="s">
        <v>240</v>
      </c>
      <c r="B157" s="6" t="s">
        <v>169</v>
      </c>
      <c r="C157" s="34">
        <v>751500</v>
      </c>
      <c r="D157" s="34">
        <f>SUM(D156)</f>
        <v>375750</v>
      </c>
      <c r="E157" s="34">
        <f>F157-D157</f>
        <v>443250</v>
      </c>
      <c r="F157" s="34">
        <v>819000</v>
      </c>
      <c r="G157" s="34">
        <v>819000</v>
      </c>
      <c r="H157" s="21"/>
    </row>
    <row r="158" spans="1:8" x14ac:dyDescent="0.35">
      <c r="A158" s="30" t="s">
        <v>85</v>
      </c>
      <c r="B158" s="6" t="s">
        <v>170</v>
      </c>
      <c r="C158" s="34">
        <v>75000</v>
      </c>
      <c r="D158" s="34">
        <v>75000</v>
      </c>
      <c r="E158" s="34">
        <f>F158-D158</f>
        <v>0</v>
      </c>
      <c r="F158" s="34">
        <v>75000</v>
      </c>
      <c r="G158" s="34">
        <v>90000</v>
      </c>
      <c r="H158" s="21"/>
    </row>
    <row r="159" spans="1:8" x14ac:dyDescent="0.35">
      <c r="A159" s="6" t="s">
        <v>420</v>
      </c>
      <c r="B159" s="6" t="s">
        <v>244</v>
      </c>
      <c r="C159" s="34">
        <v>8000</v>
      </c>
      <c r="D159" s="34">
        <v>0</v>
      </c>
      <c r="E159" s="34">
        <v>0</v>
      </c>
      <c r="F159" s="34">
        <v>0</v>
      </c>
      <c r="G159" s="34">
        <v>75000</v>
      </c>
      <c r="H159" s="21"/>
    </row>
    <row r="160" spans="1:8" x14ac:dyDescent="0.35">
      <c r="A160" s="30" t="s">
        <v>376</v>
      </c>
      <c r="B160" s="34"/>
      <c r="C160" s="34">
        <v>493636</v>
      </c>
      <c r="D160" s="34">
        <v>538967</v>
      </c>
      <c r="E160" s="34">
        <f>F160-D160</f>
        <v>45385</v>
      </c>
      <c r="F160" s="34">
        <v>584352</v>
      </c>
      <c r="G160" s="34">
        <v>623270</v>
      </c>
      <c r="H160" s="21"/>
    </row>
    <row r="161" spans="1:8" x14ac:dyDescent="0.35">
      <c r="A161" s="30" t="s">
        <v>378</v>
      </c>
      <c r="B161" s="112"/>
      <c r="C161" s="34">
        <v>501798</v>
      </c>
      <c r="D161" s="34">
        <v>0</v>
      </c>
      <c r="E161" s="34">
        <v>584352</v>
      </c>
      <c r="F161" s="54">
        <v>584352</v>
      </c>
      <c r="G161" s="84">
        <v>623270</v>
      </c>
      <c r="H161" s="21"/>
    </row>
    <row r="162" spans="1:8" x14ac:dyDescent="0.35">
      <c r="A162" s="30" t="s">
        <v>86</v>
      </c>
      <c r="B162" s="6" t="s">
        <v>171</v>
      </c>
      <c r="C162" s="34">
        <v>65000</v>
      </c>
      <c r="D162" s="34">
        <v>0</v>
      </c>
      <c r="E162" s="34">
        <v>75000</v>
      </c>
      <c r="F162" s="34">
        <v>75000</v>
      </c>
      <c r="G162" s="34">
        <v>75000</v>
      </c>
      <c r="H162" s="21"/>
    </row>
    <row r="163" spans="1:8" x14ac:dyDescent="0.35">
      <c r="A163" s="6" t="s">
        <v>266</v>
      </c>
      <c r="B163" s="6" t="s">
        <v>174</v>
      </c>
      <c r="C163" s="34">
        <v>719650.08</v>
      </c>
      <c r="D163" s="34">
        <v>388056.24</v>
      </c>
      <c r="E163" s="34">
        <f>F163-D163</f>
        <v>453410.64</v>
      </c>
      <c r="F163" s="34">
        <v>841466.88</v>
      </c>
      <c r="G163" s="34">
        <v>897508.8</v>
      </c>
      <c r="H163" s="21"/>
    </row>
    <row r="164" spans="1:8" x14ac:dyDescent="0.35">
      <c r="A164" s="6" t="s">
        <v>175</v>
      </c>
      <c r="B164" s="6" t="s">
        <v>176</v>
      </c>
      <c r="C164" s="34">
        <v>16600</v>
      </c>
      <c r="D164" s="34">
        <v>8400</v>
      </c>
      <c r="E164" s="34">
        <f>F164-D164</f>
        <v>9600</v>
      </c>
      <c r="F164" s="34">
        <v>18000</v>
      </c>
      <c r="G164" s="34">
        <v>18000</v>
      </c>
      <c r="H164" s="21"/>
    </row>
    <row r="165" spans="1:8" x14ac:dyDescent="0.35">
      <c r="A165" s="30" t="s">
        <v>229</v>
      </c>
      <c r="B165" s="6" t="s">
        <v>177</v>
      </c>
      <c r="C165" s="34">
        <v>61450</v>
      </c>
      <c r="D165" s="34">
        <v>30900</v>
      </c>
      <c r="E165" s="34">
        <f>F165-D165</f>
        <v>36150</v>
      </c>
      <c r="F165" s="34">
        <v>67050</v>
      </c>
      <c r="G165" s="34">
        <v>83838.98</v>
      </c>
      <c r="H165" s="21"/>
    </row>
    <row r="166" spans="1:8" x14ac:dyDescent="0.35">
      <c r="A166" s="6" t="s">
        <v>179</v>
      </c>
      <c r="B166" s="6" t="s">
        <v>178</v>
      </c>
      <c r="C166" s="34">
        <v>16242.68</v>
      </c>
      <c r="D166" s="34">
        <v>8252.58</v>
      </c>
      <c r="E166" s="34">
        <f>F166-D166</f>
        <v>9452.58</v>
      </c>
      <c r="F166" s="34">
        <v>17705.16</v>
      </c>
      <c r="G166" s="34">
        <v>17705.16</v>
      </c>
      <c r="H166" s="21"/>
    </row>
    <row r="167" spans="1:8" x14ac:dyDescent="0.35">
      <c r="A167" s="6" t="s">
        <v>366</v>
      </c>
      <c r="B167" s="6" t="s">
        <v>197</v>
      </c>
      <c r="C167" s="34">
        <v>319205.55</v>
      </c>
      <c r="D167" s="34">
        <v>0</v>
      </c>
      <c r="E167" s="34">
        <v>75000</v>
      </c>
      <c r="F167" s="34">
        <v>75000</v>
      </c>
      <c r="G167" s="34">
        <v>0</v>
      </c>
      <c r="H167" s="21"/>
    </row>
    <row r="168" spans="1:8" x14ac:dyDescent="0.35">
      <c r="A168" s="89" t="s">
        <v>309</v>
      </c>
      <c r="B168" s="6"/>
      <c r="C168" s="38">
        <f>SUM(C153:C167)</f>
        <v>10116834.310000001</v>
      </c>
      <c r="D168" s="38">
        <f>SUM(D153:D167)</f>
        <v>5202877.82</v>
      </c>
      <c r="E168" s="38">
        <f>SUM(E153:E167)</f>
        <v>6145272.2199999997</v>
      </c>
      <c r="F168" s="38">
        <f>SUM(F153:F167)</f>
        <v>11348150.040000001</v>
      </c>
      <c r="G168" s="90">
        <f>SUM(G153:G167)</f>
        <v>11980832.940000001</v>
      </c>
      <c r="H168" s="21"/>
    </row>
    <row r="169" spans="1:8" x14ac:dyDescent="0.35">
      <c r="A169" s="190" t="s">
        <v>109</v>
      </c>
      <c r="B169" s="24" t="s">
        <v>104</v>
      </c>
      <c r="C169" s="24"/>
      <c r="D169" s="24"/>
      <c r="E169" s="24" t="s">
        <v>71</v>
      </c>
      <c r="F169" s="24"/>
      <c r="G169" s="35"/>
      <c r="H169" s="21"/>
    </row>
    <row r="170" spans="1:8" x14ac:dyDescent="0.35">
      <c r="A170" s="24"/>
      <c r="B170" s="24"/>
      <c r="C170" s="24"/>
      <c r="D170" s="24"/>
      <c r="E170" s="24"/>
      <c r="F170" s="24"/>
      <c r="G170" s="35"/>
      <c r="H170" s="21"/>
    </row>
    <row r="171" spans="1:8" x14ac:dyDescent="0.35">
      <c r="A171" s="24"/>
      <c r="B171" s="24"/>
      <c r="C171" s="24"/>
      <c r="D171" s="24"/>
      <c r="E171" s="24"/>
      <c r="F171" s="24"/>
      <c r="G171" s="35"/>
      <c r="H171" s="21"/>
    </row>
    <row r="172" spans="1:8" x14ac:dyDescent="0.35">
      <c r="A172" s="24"/>
      <c r="B172" s="24"/>
      <c r="C172" s="24"/>
      <c r="D172" s="24"/>
      <c r="E172" s="24"/>
      <c r="F172" s="24"/>
      <c r="G172" s="35"/>
      <c r="H172" s="21"/>
    </row>
    <row r="173" spans="1:8" x14ac:dyDescent="0.35">
      <c r="A173" s="41" t="s">
        <v>473</v>
      </c>
      <c r="B173" s="294" t="s">
        <v>471</v>
      </c>
      <c r="C173" s="294"/>
      <c r="D173" s="24"/>
      <c r="E173" s="295" t="s">
        <v>472</v>
      </c>
      <c r="F173" s="295"/>
      <c r="G173" s="35"/>
      <c r="H173" s="21"/>
    </row>
    <row r="174" spans="1:8" x14ac:dyDescent="0.35">
      <c r="A174" s="41" t="s">
        <v>119</v>
      </c>
      <c r="B174" s="294" t="s">
        <v>91</v>
      </c>
      <c r="C174" s="294"/>
      <c r="D174" s="24"/>
      <c r="E174" s="294" t="s">
        <v>108</v>
      </c>
      <c r="F174" s="294"/>
      <c r="G174" s="35"/>
      <c r="H174" s="21"/>
    </row>
    <row r="175" spans="1:8" x14ac:dyDescent="0.35">
      <c r="A175" s="41"/>
      <c r="B175" s="86"/>
      <c r="C175" s="86"/>
      <c r="D175" s="24"/>
      <c r="E175" s="86"/>
      <c r="F175" s="86"/>
      <c r="G175" s="35"/>
      <c r="H175" s="21"/>
    </row>
    <row r="176" spans="1:8" x14ac:dyDescent="0.35">
      <c r="A176" s="41"/>
      <c r="B176" s="86"/>
      <c r="C176" s="86"/>
      <c r="D176" s="24"/>
      <c r="E176" s="86"/>
      <c r="F176" s="86"/>
      <c r="G176" s="35"/>
      <c r="H176" s="21"/>
    </row>
    <row r="177" spans="1:8" x14ac:dyDescent="0.35">
      <c r="A177" s="41"/>
      <c r="B177" s="207"/>
      <c r="C177" s="207"/>
      <c r="D177" s="24"/>
      <c r="E177" s="207"/>
      <c r="F177" s="207"/>
      <c r="G177" s="35"/>
      <c r="H177" s="21"/>
    </row>
    <row r="178" spans="1:8" x14ac:dyDescent="0.35">
      <c r="A178" s="41"/>
      <c r="B178" s="207"/>
      <c r="C178" s="207"/>
      <c r="D178" s="24"/>
      <c r="E178" s="207"/>
      <c r="F178" s="207"/>
      <c r="G178" s="35"/>
      <c r="H178" s="21"/>
    </row>
    <row r="179" spans="1:8" x14ac:dyDescent="0.35">
      <c r="A179" s="261"/>
      <c r="B179" s="260"/>
      <c r="C179" s="260"/>
      <c r="D179" s="24"/>
      <c r="E179" s="260"/>
      <c r="F179" s="260"/>
      <c r="G179" s="35"/>
      <c r="H179" s="21"/>
    </row>
    <row r="180" spans="1:8" x14ac:dyDescent="0.35">
      <c r="A180" s="261"/>
      <c r="B180" s="260"/>
      <c r="C180" s="260"/>
      <c r="D180" s="24"/>
      <c r="E180" s="260"/>
      <c r="F180" s="260"/>
      <c r="G180" s="35"/>
      <c r="H180" s="21"/>
    </row>
    <row r="181" spans="1:8" x14ac:dyDescent="0.35">
      <c r="A181" s="261"/>
      <c r="B181" s="260"/>
      <c r="C181" s="260"/>
      <c r="D181" s="24"/>
      <c r="E181" s="260"/>
      <c r="F181" s="260"/>
      <c r="G181" s="35"/>
      <c r="H181" s="21"/>
    </row>
    <row r="182" spans="1:8" x14ac:dyDescent="0.35">
      <c r="A182" s="41"/>
      <c r="B182" s="185"/>
      <c r="C182" s="185"/>
      <c r="D182" s="24"/>
      <c r="E182" s="185"/>
      <c r="F182" s="185"/>
      <c r="G182" s="35"/>
      <c r="H182" s="21"/>
    </row>
    <row r="183" spans="1:8" x14ac:dyDescent="0.35">
      <c r="A183" s="41"/>
      <c r="B183" s="86"/>
      <c r="C183" s="86"/>
      <c r="D183" s="24"/>
      <c r="E183" s="86"/>
      <c r="F183" s="86"/>
      <c r="G183" s="35"/>
      <c r="H183" s="21"/>
    </row>
    <row r="184" spans="1:8" x14ac:dyDescent="0.35">
      <c r="A184" s="41"/>
      <c r="B184" s="86"/>
      <c r="C184" s="86"/>
      <c r="D184" s="24"/>
      <c r="E184" s="86"/>
      <c r="F184" s="86"/>
      <c r="G184" s="35"/>
      <c r="H184" s="21"/>
    </row>
    <row r="185" spans="1:8" x14ac:dyDescent="0.35">
      <c r="A185" s="288"/>
      <c r="B185" s="287"/>
      <c r="C185" s="287"/>
      <c r="D185" s="24"/>
      <c r="E185" s="287"/>
      <c r="F185" s="287"/>
      <c r="G185" s="35"/>
      <c r="H185" s="21"/>
    </row>
    <row r="186" spans="1:8" x14ac:dyDescent="0.35">
      <c r="A186" s="24"/>
      <c r="B186" s="24"/>
      <c r="C186" s="24"/>
      <c r="D186" s="24"/>
      <c r="E186" s="24"/>
      <c r="F186" s="24"/>
      <c r="G186" s="35"/>
      <c r="H186" s="21"/>
    </row>
    <row r="187" spans="1:8" x14ac:dyDescent="0.35">
      <c r="A187" s="300" t="s">
        <v>77</v>
      </c>
      <c r="B187" s="19"/>
      <c r="C187" s="19"/>
      <c r="D187" s="291" t="s">
        <v>412</v>
      </c>
      <c r="E187" s="292"/>
      <c r="F187" s="293"/>
      <c r="G187" s="50"/>
      <c r="H187" s="21"/>
    </row>
    <row r="188" spans="1:8" x14ac:dyDescent="0.35">
      <c r="A188" s="301"/>
      <c r="B188" s="12" t="s">
        <v>35</v>
      </c>
      <c r="C188" s="12" t="s">
        <v>20</v>
      </c>
      <c r="D188" s="31" t="s">
        <v>80</v>
      </c>
      <c r="E188" s="31" t="s">
        <v>22</v>
      </c>
      <c r="F188" s="32" t="s">
        <v>24</v>
      </c>
      <c r="G188" s="31" t="s">
        <v>25</v>
      </c>
      <c r="H188" s="21"/>
    </row>
    <row r="189" spans="1:8" x14ac:dyDescent="0.35">
      <c r="A189" s="301"/>
      <c r="B189" s="12" t="s">
        <v>36</v>
      </c>
      <c r="C189" s="12" t="s">
        <v>408</v>
      </c>
      <c r="D189" s="12" t="s">
        <v>21</v>
      </c>
      <c r="E189" s="12" t="s">
        <v>23</v>
      </c>
      <c r="F189" s="29"/>
      <c r="G189" s="31" t="s">
        <v>410</v>
      </c>
      <c r="H189" s="21"/>
    </row>
    <row r="190" spans="1:8" x14ac:dyDescent="0.35">
      <c r="A190" s="20">
        <v>1</v>
      </c>
      <c r="B190" s="20">
        <v>2</v>
      </c>
      <c r="C190" s="20">
        <v>3</v>
      </c>
      <c r="D190" s="20">
        <v>4</v>
      </c>
      <c r="E190" s="20">
        <v>5</v>
      </c>
      <c r="F190" s="27">
        <v>6</v>
      </c>
      <c r="G190" s="20">
        <v>7</v>
      </c>
      <c r="H190" s="21"/>
    </row>
    <row r="191" spans="1:8" x14ac:dyDescent="0.35">
      <c r="A191" s="9" t="s">
        <v>92</v>
      </c>
      <c r="B191" s="47"/>
      <c r="C191" s="88"/>
      <c r="D191" s="88"/>
      <c r="E191" s="88"/>
      <c r="F191" s="88"/>
      <c r="G191" s="87"/>
      <c r="H191" s="21"/>
    </row>
    <row r="192" spans="1:8" x14ac:dyDescent="0.35">
      <c r="A192" s="30" t="s">
        <v>51</v>
      </c>
      <c r="B192" s="6" t="s">
        <v>180</v>
      </c>
      <c r="C192" s="34">
        <v>204933.2</v>
      </c>
      <c r="D192" s="34">
        <v>34277.81</v>
      </c>
      <c r="E192" s="34">
        <f>F192-D192</f>
        <v>265722.19</v>
      </c>
      <c r="F192" s="34">
        <v>300000</v>
      </c>
      <c r="G192" s="34">
        <f>SUM(F192)</f>
        <v>300000</v>
      </c>
      <c r="H192" s="21"/>
    </row>
    <row r="193" spans="1:8" x14ac:dyDescent="0.35">
      <c r="A193" s="30" t="s">
        <v>416</v>
      </c>
      <c r="B193" s="6" t="s">
        <v>180</v>
      </c>
      <c r="C193" s="34">
        <v>42142.6</v>
      </c>
      <c r="D193" s="34">
        <v>25776</v>
      </c>
      <c r="E193" s="34">
        <f>F193-D193</f>
        <v>24224</v>
      </c>
      <c r="F193" s="34">
        <v>50000</v>
      </c>
      <c r="G193" s="34">
        <f>SUM(F193)</f>
        <v>50000</v>
      </c>
      <c r="H193" s="21"/>
    </row>
    <row r="194" spans="1:8" x14ac:dyDescent="0.35">
      <c r="A194" s="30" t="s">
        <v>52</v>
      </c>
      <c r="B194" s="6" t="s">
        <v>181</v>
      </c>
      <c r="C194" s="34">
        <v>300510</v>
      </c>
      <c r="D194" s="34">
        <v>156950</v>
      </c>
      <c r="E194" s="34">
        <f>F194-D194</f>
        <v>43050</v>
      </c>
      <c r="F194" s="34">
        <v>200000</v>
      </c>
      <c r="G194" s="34">
        <v>300000</v>
      </c>
      <c r="H194" s="21"/>
    </row>
    <row r="195" spans="1:8" x14ac:dyDescent="0.35">
      <c r="A195" s="30" t="s">
        <v>118</v>
      </c>
      <c r="B195" s="6" t="s">
        <v>182</v>
      </c>
      <c r="C195" s="34">
        <v>99382.3</v>
      </c>
      <c r="D195" s="34">
        <v>84293.75</v>
      </c>
      <c r="E195" s="34">
        <f>F195-D195</f>
        <v>15706.25</v>
      </c>
      <c r="F195" s="34">
        <v>100000</v>
      </c>
      <c r="G195" s="34">
        <v>150000</v>
      </c>
      <c r="H195" s="21"/>
    </row>
    <row r="196" spans="1:8" x14ac:dyDescent="0.35">
      <c r="A196" s="6" t="s">
        <v>183</v>
      </c>
      <c r="B196" s="6" t="s">
        <v>184</v>
      </c>
      <c r="C196" s="44">
        <v>285000</v>
      </c>
      <c r="D196" s="44">
        <v>150000</v>
      </c>
      <c r="E196" s="44">
        <f>F196-D196</f>
        <v>150000</v>
      </c>
      <c r="F196" s="45">
        <v>300000</v>
      </c>
      <c r="G196" s="45">
        <f>SUM(F196)</f>
        <v>300000</v>
      </c>
      <c r="H196" s="21"/>
    </row>
    <row r="197" spans="1:8" x14ac:dyDescent="0.35">
      <c r="A197" s="108" t="s">
        <v>335</v>
      </c>
      <c r="B197" s="6" t="s">
        <v>334</v>
      </c>
      <c r="C197" s="34">
        <v>5695.92</v>
      </c>
      <c r="D197" s="34">
        <v>0</v>
      </c>
      <c r="E197" s="34">
        <v>20000</v>
      </c>
      <c r="F197" s="34">
        <v>20000</v>
      </c>
      <c r="G197" s="34">
        <f>SUM(F197)</f>
        <v>20000</v>
      </c>
      <c r="H197" s="21"/>
    </row>
    <row r="198" spans="1:8" x14ac:dyDescent="0.35">
      <c r="A198" s="6" t="s">
        <v>98</v>
      </c>
      <c r="B198" s="6" t="s">
        <v>185</v>
      </c>
      <c r="C198" s="34">
        <v>60872.13</v>
      </c>
      <c r="D198" s="34">
        <v>24669.27</v>
      </c>
      <c r="E198" s="34">
        <f>F198-D198</f>
        <v>40330.729999999996</v>
      </c>
      <c r="F198" s="34">
        <v>65000</v>
      </c>
      <c r="G198" s="34">
        <f>SUM(F198)</f>
        <v>65000</v>
      </c>
      <c r="H198" s="21"/>
    </row>
    <row r="199" spans="1:8" x14ac:dyDescent="0.35">
      <c r="A199" s="6" t="s">
        <v>224</v>
      </c>
      <c r="B199" s="30" t="s">
        <v>225</v>
      </c>
      <c r="C199" s="34">
        <v>21748.400000000001</v>
      </c>
      <c r="D199" s="34">
        <v>11101.32</v>
      </c>
      <c r="E199" s="34">
        <f>F199-D199</f>
        <v>8898.68</v>
      </c>
      <c r="F199" s="34">
        <v>20000</v>
      </c>
      <c r="G199" s="34">
        <f>SUM(F199)</f>
        <v>20000</v>
      </c>
      <c r="H199" s="21"/>
    </row>
    <row r="200" spans="1:8" x14ac:dyDescent="0.35">
      <c r="A200" s="6" t="s">
        <v>265</v>
      </c>
      <c r="B200" s="30" t="s">
        <v>193</v>
      </c>
      <c r="C200" s="34">
        <v>0</v>
      </c>
      <c r="D200" s="34">
        <v>0</v>
      </c>
      <c r="E200" s="34">
        <v>50000</v>
      </c>
      <c r="F200" s="34">
        <v>50000</v>
      </c>
      <c r="G200" s="34">
        <v>100000</v>
      </c>
      <c r="H200" s="21"/>
    </row>
    <row r="201" spans="1:8" x14ac:dyDescent="0.35">
      <c r="A201" s="6" t="s">
        <v>226</v>
      </c>
      <c r="B201" s="30" t="s">
        <v>227</v>
      </c>
      <c r="C201" s="34">
        <v>281531</v>
      </c>
      <c r="D201" s="34">
        <v>47425</v>
      </c>
      <c r="E201" s="34">
        <f>F201-D201</f>
        <v>2575</v>
      </c>
      <c r="F201" s="34">
        <v>50000</v>
      </c>
      <c r="G201" s="34">
        <v>200000</v>
      </c>
      <c r="H201" s="21"/>
    </row>
    <row r="202" spans="1:8" x14ac:dyDescent="0.35">
      <c r="A202" s="6" t="s">
        <v>228</v>
      </c>
      <c r="B202" s="30" t="s">
        <v>188</v>
      </c>
      <c r="C202" s="34">
        <v>98480</v>
      </c>
      <c r="D202" s="34">
        <v>43500</v>
      </c>
      <c r="E202" s="34">
        <f>F202-D202</f>
        <v>56500</v>
      </c>
      <c r="F202" s="34">
        <v>100000</v>
      </c>
      <c r="G202" s="34">
        <f>SUM(F202)</f>
        <v>100000</v>
      </c>
      <c r="H202" s="21"/>
    </row>
    <row r="203" spans="1:8" x14ac:dyDescent="0.35">
      <c r="A203" s="6" t="s">
        <v>215</v>
      </c>
      <c r="B203" s="30"/>
      <c r="C203" s="34">
        <v>19120</v>
      </c>
      <c r="D203" s="34">
        <v>35360</v>
      </c>
      <c r="E203" s="34">
        <f>F203-D203</f>
        <v>64640</v>
      </c>
      <c r="F203" s="34">
        <v>100000</v>
      </c>
      <c r="G203" s="34">
        <f>SUM(F203)</f>
        <v>100000</v>
      </c>
      <c r="H203" s="21"/>
    </row>
    <row r="204" spans="1:8" x14ac:dyDescent="0.35">
      <c r="A204" s="6" t="s">
        <v>384</v>
      </c>
      <c r="B204" s="30"/>
      <c r="C204" s="34">
        <v>0</v>
      </c>
      <c r="D204" s="34">
        <v>200000</v>
      </c>
      <c r="E204" s="34">
        <f>F204-D204</f>
        <v>0</v>
      </c>
      <c r="F204" s="34">
        <v>200000</v>
      </c>
      <c r="G204" s="34">
        <f>SUM(F204)</f>
        <v>200000</v>
      </c>
      <c r="H204" s="21"/>
    </row>
    <row r="205" spans="1:8" x14ac:dyDescent="0.35">
      <c r="A205" s="6" t="s">
        <v>216</v>
      </c>
      <c r="B205" s="6" t="s">
        <v>196</v>
      </c>
      <c r="C205" s="34">
        <v>468185.13</v>
      </c>
      <c r="D205" s="34">
        <v>282928.75</v>
      </c>
      <c r="E205" s="34">
        <f>F205-D205</f>
        <v>280996.25</v>
      </c>
      <c r="F205" s="34">
        <v>563925</v>
      </c>
      <c r="G205" s="34">
        <v>699800</v>
      </c>
      <c r="H205" s="21"/>
    </row>
    <row r="206" spans="1:8" x14ac:dyDescent="0.35">
      <c r="A206" s="217" t="s">
        <v>310</v>
      </c>
      <c r="B206" s="6"/>
      <c r="C206" s="38">
        <f>SUM(C192:C205)</f>
        <v>1887600.6800000002</v>
      </c>
      <c r="D206" s="38">
        <f>SUM(D192:D205)</f>
        <v>1096281.8999999999</v>
      </c>
      <c r="E206" s="38">
        <f>SUM(E192:E205)</f>
        <v>1022643.1000000001</v>
      </c>
      <c r="F206" s="38">
        <f>SUM(F192:F205)</f>
        <v>2118925</v>
      </c>
      <c r="G206" s="38">
        <f>SUM(G192:G205)</f>
        <v>2604800</v>
      </c>
      <c r="H206" s="21"/>
    </row>
    <row r="207" spans="1:8" x14ac:dyDescent="0.35">
      <c r="A207" s="9" t="s">
        <v>63</v>
      </c>
      <c r="B207" s="47"/>
      <c r="C207" s="88"/>
      <c r="D207" s="88"/>
      <c r="E207" s="88"/>
      <c r="F207" s="88"/>
      <c r="G207" s="87"/>
      <c r="H207" s="21"/>
    </row>
    <row r="208" spans="1:8" x14ac:dyDescent="0.35">
      <c r="A208" s="9" t="s">
        <v>101</v>
      </c>
      <c r="B208" s="47"/>
      <c r="C208" s="88"/>
      <c r="D208" s="88"/>
      <c r="E208" s="88"/>
      <c r="F208" s="88"/>
      <c r="G208" s="265"/>
      <c r="H208" s="21"/>
    </row>
    <row r="209" spans="1:8" x14ac:dyDescent="0.35">
      <c r="A209" s="259" t="s">
        <v>130</v>
      </c>
      <c r="B209" s="10" t="s">
        <v>223</v>
      </c>
      <c r="C209" s="34">
        <v>147496</v>
      </c>
      <c r="D209" s="34">
        <v>0</v>
      </c>
      <c r="E209" s="34">
        <f>F209-D209</f>
        <v>185000</v>
      </c>
      <c r="F209" s="34">
        <v>185000</v>
      </c>
      <c r="G209" s="87">
        <v>100000</v>
      </c>
      <c r="H209" s="21"/>
    </row>
    <row r="210" spans="1:8" x14ac:dyDescent="0.35">
      <c r="A210" s="6" t="s">
        <v>440</v>
      </c>
      <c r="B210" s="10" t="s">
        <v>386</v>
      </c>
      <c r="C210" s="88">
        <v>0</v>
      </c>
      <c r="D210" s="88">
        <v>0</v>
      </c>
      <c r="E210" s="88">
        <v>0</v>
      </c>
      <c r="F210" s="88">
        <v>0</v>
      </c>
      <c r="G210" s="34">
        <v>90000</v>
      </c>
      <c r="H210" s="21"/>
    </row>
    <row r="211" spans="1:8" x14ac:dyDescent="0.35">
      <c r="A211" s="30" t="s">
        <v>332</v>
      </c>
      <c r="B211" s="10" t="s">
        <v>387</v>
      </c>
      <c r="C211" s="34">
        <v>0</v>
      </c>
      <c r="D211" s="34">
        <v>0</v>
      </c>
      <c r="E211" s="34">
        <f>F211-D211</f>
        <v>5000</v>
      </c>
      <c r="F211" s="34">
        <v>5000</v>
      </c>
      <c r="G211" s="34">
        <v>0</v>
      </c>
      <c r="H211" s="21"/>
    </row>
    <row r="212" spans="1:8" x14ac:dyDescent="0.35">
      <c r="A212" s="33" t="s">
        <v>312</v>
      </c>
      <c r="B212" s="10"/>
      <c r="C212" s="38">
        <f>SUM(C209:C211)</f>
        <v>147496</v>
      </c>
      <c r="D212" s="38">
        <f>SUM(D209:D211)</f>
        <v>0</v>
      </c>
      <c r="E212" s="38">
        <f>SUM(E209:E211)</f>
        <v>190000</v>
      </c>
      <c r="F212" s="38">
        <f>SUM(F209:F211)</f>
        <v>190000</v>
      </c>
      <c r="G212" s="38">
        <f>SUM(G209:G211)</f>
        <v>190000</v>
      </c>
      <c r="H212" s="21"/>
    </row>
    <row r="213" spans="1:8" x14ac:dyDescent="0.35">
      <c r="A213" s="158" t="s">
        <v>103</v>
      </c>
      <c r="B213" s="158"/>
      <c r="C213" s="162">
        <f>C168+C206+C212</f>
        <v>12151930.99</v>
      </c>
      <c r="D213" s="109">
        <f>D168+D206+D212</f>
        <v>6299159.7200000007</v>
      </c>
      <c r="E213" s="109">
        <f>E168+E206+E212</f>
        <v>7357915.3200000003</v>
      </c>
      <c r="F213" s="109">
        <f>F168+F206+F212</f>
        <v>13657075.040000001</v>
      </c>
      <c r="G213" s="161">
        <f>G168+G206+G212</f>
        <v>14775632.940000001</v>
      </c>
      <c r="H213" s="21"/>
    </row>
    <row r="214" spans="1:8" x14ac:dyDescent="0.35">
      <c r="A214" s="23" t="s">
        <v>109</v>
      </c>
      <c r="B214" s="23" t="s">
        <v>104</v>
      </c>
      <c r="C214" s="23"/>
      <c r="D214" s="23"/>
      <c r="E214" s="23" t="s">
        <v>71</v>
      </c>
      <c r="F214" s="23"/>
      <c r="G214" s="23"/>
      <c r="H214" s="21"/>
    </row>
    <row r="215" spans="1:8" x14ac:dyDescent="0.35">
      <c r="A215" s="24"/>
      <c r="B215" s="24"/>
      <c r="C215" s="24"/>
      <c r="D215" s="24"/>
      <c r="E215" s="24"/>
      <c r="F215" s="24"/>
      <c r="G215" s="24"/>
      <c r="H215" s="21"/>
    </row>
    <row r="216" spans="1:8" x14ac:dyDescent="0.35">
      <c r="A216" s="24"/>
      <c r="B216" s="24"/>
      <c r="C216" s="24"/>
      <c r="D216" s="24"/>
      <c r="E216" s="24"/>
      <c r="F216" s="24"/>
      <c r="G216" s="24"/>
      <c r="H216" s="21"/>
    </row>
    <row r="217" spans="1:8" x14ac:dyDescent="0.35">
      <c r="A217" s="24"/>
      <c r="B217" s="24"/>
      <c r="C217" s="24"/>
      <c r="D217" s="24"/>
      <c r="E217" s="24"/>
      <c r="F217" s="24"/>
      <c r="G217" s="24"/>
      <c r="H217" s="21"/>
    </row>
    <row r="218" spans="1:8" x14ac:dyDescent="0.35">
      <c r="A218" s="41" t="s">
        <v>473</v>
      </c>
      <c r="B218" s="294" t="s">
        <v>471</v>
      </c>
      <c r="C218" s="294"/>
      <c r="D218" s="24"/>
      <c r="E218" s="295" t="s">
        <v>472</v>
      </c>
      <c r="F218" s="295"/>
      <c r="G218" s="24"/>
      <c r="H218" s="21"/>
    </row>
    <row r="219" spans="1:8" x14ac:dyDescent="0.35">
      <c r="A219" s="41" t="s">
        <v>119</v>
      </c>
      <c r="B219" s="294" t="s">
        <v>91</v>
      </c>
      <c r="C219" s="294"/>
      <c r="D219" s="24"/>
      <c r="E219" s="294" t="s">
        <v>108</v>
      </c>
      <c r="F219" s="294"/>
      <c r="G219" s="24"/>
      <c r="H219" s="21"/>
    </row>
    <row r="220" spans="1:8" x14ac:dyDescent="0.35">
      <c r="A220" s="24"/>
      <c r="B220" s="24"/>
      <c r="C220" s="24"/>
      <c r="D220" s="24"/>
      <c r="E220" s="24"/>
      <c r="F220" s="24"/>
      <c r="G220" s="24"/>
      <c r="H220" s="21"/>
    </row>
    <row r="221" spans="1:8" x14ac:dyDescent="0.35">
      <c r="A221" s="21"/>
      <c r="B221" s="21"/>
      <c r="C221" s="21"/>
      <c r="D221" s="21"/>
      <c r="E221" s="21"/>
      <c r="F221" s="21"/>
      <c r="G221" s="21"/>
      <c r="H221" s="21"/>
    </row>
    <row r="222" spans="1:8" x14ac:dyDescent="0.35">
      <c r="A222" s="21"/>
      <c r="B222" s="21"/>
      <c r="C222" s="21"/>
      <c r="D222" s="21"/>
      <c r="E222" s="21"/>
      <c r="F222" s="21"/>
      <c r="G222" s="21"/>
      <c r="H222" s="21"/>
    </row>
    <row r="223" spans="1:8" x14ac:dyDescent="0.35">
      <c r="A223" s="21"/>
      <c r="B223" s="21"/>
      <c r="C223" s="21"/>
      <c r="D223" s="21"/>
      <c r="E223" s="21"/>
      <c r="F223" s="21"/>
      <c r="G223" s="21"/>
      <c r="H223" s="21"/>
    </row>
    <row r="224" spans="1:8" x14ac:dyDescent="0.35">
      <c r="A224" s="21"/>
      <c r="B224" s="21"/>
      <c r="C224" s="21"/>
      <c r="D224" s="21"/>
      <c r="E224" s="21"/>
      <c r="F224" s="21"/>
      <c r="G224" s="21"/>
      <c r="H224" s="21"/>
    </row>
    <row r="225" spans="1:8" x14ac:dyDescent="0.35">
      <c r="A225" s="21"/>
      <c r="B225" s="21"/>
      <c r="C225" s="21"/>
      <c r="D225" s="21"/>
      <c r="E225" s="21"/>
      <c r="F225" s="21"/>
      <c r="G225" s="21"/>
      <c r="H225" s="21"/>
    </row>
    <row r="226" spans="1:8" x14ac:dyDescent="0.35">
      <c r="A226" s="21"/>
      <c r="B226" s="21"/>
      <c r="C226" s="21"/>
      <c r="D226" s="21"/>
      <c r="E226" s="21"/>
      <c r="F226" s="21"/>
      <c r="G226" s="21"/>
      <c r="H226" s="21"/>
    </row>
    <row r="227" spans="1:8" x14ac:dyDescent="0.35">
      <c r="A227" s="21"/>
      <c r="B227" s="21"/>
      <c r="C227" s="21"/>
      <c r="D227" s="21"/>
      <c r="E227" s="21"/>
      <c r="F227" s="21"/>
      <c r="G227" s="21"/>
      <c r="H227" s="21"/>
    </row>
    <row r="228" spans="1:8" x14ac:dyDescent="0.35">
      <c r="A228" s="21"/>
      <c r="B228" s="21"/>
      <c r="C228" s="21"/>
      <c r="D228" s="21"/>
      <c r="E228" s="21"/>
      <c r="F228" s="21"/>
      <c r="G228" s="21"/>
      <c r="H228" s="21"/>
    </row>
    <row r="229" spans="1:8" x14ac:dyDescent="0.35">
      <c r="A229" s="21"/>
      <c r="B229" s="21"/>
      <c r="C229" s="21"/>
      <c r="D229" s="21"/>
      <c r="E229" s="21"/>
      <c r="F229" s="21"/>
      <c r="G229" s="21"/>
      <c r="H229" s="21"/>
    </row>
    <row r="230" spans="1:8" x14ac:dyDescent="0.35">
      <c r="A230" s="21"/>
      <c r="B230" s="21"/>
      <c r="C230" s="21"/>
      <c r="D230" s="21"/>
      <c r="E230" s="21"/>
      <c r="F230" s="21"/>
      <c r="G230" s="21"/>
      <c r="H230" s="21"/>
    </row>
    <row r="231" spans="1:8" x14ac:dyDescent="0.35">
      <c r="A231" s="21"/>
      <c r="B231" s="21"/>
      <c r="C231" s="21"/>
      <c r="D231" s="21"/>
      <c r="E231" s="21"/>
      <c r="F231" s="21"/>
      <c r="G231" s="21"/>
      <c r="H231" s="21"/>
    </row>
    <row r="232" spans="1:8" x14ac:dyDescent="0.35">
      <c r="A232" s="21"/>
      <c r="B232" s="21"/>
      <c r="C232" s="21"/>
      <c r="D232" s="21"/>
      <c r="E232" s="21"/>
      <c r="F232" s="21"/>
      <c r="G232" s="21"/>
      <c r="H232" s="21"/>
    </row>
    <row r="233" spans="1:8" x14ac:dyDescent="0.35">
      <c r="A233" s="21"/>
      <c r="B233" s="21"/>
      <c r="C233" s="21"/>
      <c r="D233" s="21"/>
      <c r="E233" s="21"/>
      <c r="F233" s="21"/>
      <c r="G233" s="21"/>
      <c r="H233" s="21"/>
    </row>
    <row r="234" spans="1:8" hidden="1" x14ac:dyDescent="0.35">
      <c r="A234" s="21"/>
      <c r="B234" s="21"/>
      <c r="C234" s="21"/>
      <c r="D234" s="21"/>
      <c r="E234" s="21"/>
      <c r="F234" s="21"/>
      <c r="G234" s="21"/>
      <c r="H234" s="21"/>
    </row>
    <row r="235" spans="1:8" hidden="1" x14ac:dyDescent="0.35">
      <c r="A235" s="21"/>
      <c r="B235" s="21"/>
      <c r="C235" s="21"/>
      <c r="D235" s="21"/>
      <c r="E235" s="21"/>
      <c r="F235" s="21"/>
      <c r="G235" s="21"/>
      <c r="H235" s="21"/>
    </row>
    <row r="236" spans="1:8" hidden="1" x14ac:dyDescent="0.35">
      <c r="A236" s="21"/>
      <c r="B236" s="21"/>
      <c r="C236" s="21"/>
      <c r="D236" s="21"/>
      <c r="E236" s="21"/>
      <c r="F236" s="21"/>
      <c r="G236" s="21"/>
      <c r="H236" s="21"/>
    </row>
    <row r="237" spans="1:8" hidden="1" x14ac:dyDescent="0.35">
      <c r="A237" s="21"/>
      <c r="B237" s="21"/>
      <c r="C237" s="21"/>
      <c r="D237" s="21"/>
      <c r="E237" s="21"/>
      <c r="F237" s="21"/>
      <c r="G237" s="21"/>
      <c r="H237" s="21"/>
    </row>
    <row r="238" spans="1:8" hidden="1" x14ac:dyDescent="0.35">
      <c r="A238" s="21"/>
      <c r="B238" s="21"/>
      <c r="C238" s="21"/>
      <c r="D238" s="21"/>
      <c r="E238" s="21"/>
      <c r="F238" s="21"/>
      <c r="G238" s="21"/>
      <c r="H238" s="21"/>
    </row>
    <row r="239" spans="1:8" hidden="1" x14ac:dyDescent="0.35">
      <c r="A239" s="21"/>
      <c r="B239" s="21"/>
      <c r="C239" s="21"/>
      <c r="D239" s="21"/>
      <c r="E239" s="21"/>
      <c r="F239" s="21"/>
      <c r="G239" s="21"/>
      <c r="H239" s="21"/>
    </row>
    <row r="240" spans="1:8" x14ac:dyDescent="0.35">
      <c r="A240" s="21" t="s">
        <v>72</v>
      </c>
      <c r="B240" s="21"/>
      <c r="C240" s="21"/>
      <c r="D240" s="21"/>
      <c r="E240" s="21"/>
      <c r="F240" s="21"/>
      <c r="G240" s="21"/>
      <c r="H240" s="21"/>
    </row>
    <row r="241" spans="1:9" x14ac:dyDescent="0.35">
      <c r="A241" s="21"/>
      <c r="B241" s="21"/>
      <c r="C241" s="21"/>
      <c r="D241" s="21"/>
      <c r="E241" s="21"/>
      <c r="F241" s="21"/>
      <c r="G241" s="21"/>
      <c r="H241" s="21"/>
    </row>
    <row r="242" spans="1:9" x14ac:dyDescent="0.35">
      <c r="A242" s="296" t="s">
        <v>73</v>
      </c>
      <c r="B242" s="296"/>
      <c r="C242" s="296"/>
      <c r="D242" s="296"/>
      <c r="E242" s="296"/>
      <c r="F242" s="296"/>
      <c r="G242" s="296"/>
      <c r="H242" s="120"/>
      <c r="I242" s="120"/>
    </row>
    <row r="243" spans="1:9" x14ac:dyDescent="0.35">
      <c r="A243" s="296" t="s">
        <v>75</v>
      </c>
      <c r="B243" s="296"/>
      <c r="C243" s="296"/>
      <c r="D243" s="296"/>
      <c r="E243" s="296"/>
      <c r="F243" s="296"/>
      <c r="G243" s="296"/>
      <c r="H243" s="21"/>
    </row>
    <row r="244" spans="1:9" x14ac:dyDescent="0.35">
      <c r="A244" s="21"/>
      <c r="B244" s="117"/>
      <c r="C244" s="117"/>
      <c r="D244" s="117"/>
      <c r="E244" s="117"/>
      <c r="F244" s="117"/>
      <c r="G244" s="117"/>
      <c r="H244" s="21"/>
    </row>
    <row r="245" spans="1:9" x14ac:dyDescent="0.35">
      <c r="A245" s="21" t="s">
        <v>120</v>
      </c>
      <c r="B245" s="21"/>
      <c r="C245" s="21"/>
      <c r="D245" s="21"/>
      <c r="E245" s="21"/>
      <c r="F245" s="21"/>
      <c r="G245" s="21"/>
      <c r="H245" s="21"/>
    </row>
    <row r="246" spans="1:9" x14ac:dyDescent="0.35">
      <c r="B246" s="21"/>
      <c r="C246" s="21" t="s">
        <v>76</v>
      </c>
      <c r="D246" s="21"/>
      <c r="E246" s="21"/>
      <c r="F246" s="21"/>
      <c r="G246" s="21"/>
      <c r="H246" s="21"/>
    </row>
    <row r="247" spans="1:9" x14ac:dyDescent="0.35">
      <c r="A247" s="183" t="s">
        <v>77</v>
      </c>
      <c r="B247" s="10"/>
      <c r="C247" s="3"/>
      <c r="D247" s="291" t="s">
        <v>413</v>
      </c>
      <c r="E247" s="292"/>
      <c r="F247" s="293"/>
      <c r="G247" s="10"/>
      <c r="H247" s="21"/>
    </row>
    <row r="248" spans="1:9" x14ac:dyDescent="0.35">
      <c r="A248" s="184"/>
      <c r="B248" s="12" t="s">
        <v>35</v>
      </c>
      <c r="C248" s="12" t="s">
        <v>20</v>
      </c>
      <c r="D248" s="31" t="s">
        <v>80</v>
      </c>
      <c r="E248" s="31" t="s">
        <v>22</v>
      </c>
      <c r="F248" s="32" t="s">
        <v>24</v>
      </c>
      <c r="G248" s="31" t="s">
        <v>25</v>
      </c>
      <c r="H248" s="21"/>
    </row>
    <row r="249" spans="1:9" x14ac:dyDescent="0.35">
      <c r="A249" s="12"/>
      <c r="B249" s="12" t="s">
        <v>36</v>
      </c>
      <c r="C249" s="12" t="s">
        <v>408</v>
      </c>
      <c r="D249" s="12" t="s">
        <v>21</v>
      </c>
      <c r="E249" s="12" t="s">
        <v>23</v>
      </c>
      <c r="F249" s="29"/>
      <c r="G249" s="31" t="s">
        <v>410</v>
      </c>
      <c r="H249" s="21"/>
    </row>
    <row r="250" spans="1:9" x14ac:dyDescent="0.35">
      <c r="A250" s="1">
        <v>1</v>
      </c>
      <c r="B250" s="20">
        <v>2</v>
      </c>
      <c r="C250" s="20">
        <v>3</v>
      </c>
      <c r="D250" s="20">
        <v>4</v>
      </c>
      <c r="E250" s="20">
        <v>5</v>
      </c>
      <c r="F250" s="27">
        <v>6</v>
      </c>
      <c r="G250" s="20">
        <v>7</v>
      </c>
      <c r="H250" s="21"/>
    </row>
    <row r="251" spans="1:9" x14ac:dyDescent="0.35">
      <c r="A251" s="189" t="s">
        <v>230</v>
      </c>
      <c r="B251" s="186"/>
      <c r="C251" s="186"/>
      <c r="D251" s="186"/>
      <c r="E251" s="186"/>
      <c r="F251" s="186"/>
      <c r="G251" s="187"/>
      <c r="H251" s="21"/>
    </row>
    <row r="252" spans="1:9" x14ac:dyDescent="0.35">
      <c r="A252" s="46" t="s">
        <v>81</v>
      </c>
      <c r="B252" s="30"/>
      <c r="C252" s="30"/>
      <c r="D252" s="30"/>
      <c r="E252" s="30"/>
      <c r="F252" s="30"/>
      <c r="G252" s="48"/>
      <c r="H252" s="21"/>
    </row>
    <row r="253" spans="1:9" x14ac:dyDescent="0.35">
      <c r="A253" s="30" t="s">
        <v>82</v>
      </c>
      <c r="B253" s="6" t="s">
        <v>166</v>
      </c>
      <c r="C253" s="34">
        <v>875716</v>
      </c>
      <c r="D253" s="34">
        <v>478248</v>
      </c>
      <c r="E253" s="197">
        <f>F253-D253</f>
        <v>478248</v>
      </c>
      <c r="F253" s="34">
        <v>956496</v>
      </c>
      <c r="G253" s="87">
        <v>998808</v>
      </c>
      <c r="H253" s="21"/>
    </row>
    <row r="254" spans="1:9" x14ac:dyDescent="0.35">
      <c r="A254" s="9" t="s">
        <v>83</v>
      </c>
      <c r="B254" s="98"/>
      <c r="D254" s="88"/>
      <c r="E254" s="88"/>
      <c r="F254" s="88"/>
      <c r="G254" s="87"/>
      <c r="H254" s="21"/>
    </row>
    <row r="255" spans="1:9" x14ac:dyDescent="0.35">
      <c r="A255" s="30" t="s">
        <v>234</v>
      </c>
      <c r="B255" s="18" t="s">
        <v>167</v>
      </c>
      <c r="C255" s="34">
        <v>90000</v>
      </c>
      <c r="D255" s="34">
        <v>48000</v>
      </c>
      <c r="E255" s="34">
        <f>F255-D255</f>
        <v>48000</v>
      </c>
      <c r="F255" s="34">
        <v>96000</v>
      </c>
      <c r="G255" s="34">
        <v>96000</v>
      </c>
      <c r="H255" s="21"/>
    </row>
    <row r="256" spans="1:9" x14ac:dyDescent="0.35">
      <c r="A256" s="30" t="s">
        <v>84</v>
      </c>
      <c r="B256" s="6" t="s">
        <v>168</v>
      </c>
      <c r="C256" s="34">
        <v>67500</v>
      </c>
      <c r="D256" s="34">
        <v>33750</v>
      </c>
      <c r="E256" s="34">
        <f>F256-D256</f>
        <v>33750</v>
      </c>
      <c r="F256" s="34">
        <v>67500</v>
      </c>
      <c r="G256" s="34">
        <v>67500</v>
      </c>
      <c r="H256" s="21"/>
    </row>
    <row r="257" spans="1:8" x14ac:dyDescent="0.35">
      <c r="A257" s="30" t="s">
        <v>240</v>
      </c>
      <c r="B257" s="6" t="s">
        <v>169</v>
      </c>
      <c r="C257" s="34">
        <v>67500</v>
      </c>
      <c r="D257" s="34">
        <v>33750</v>
      </c>
      <c r="E257" s="34">
        <f>F257-D257</f>
        <v>33750</v>
      </c>
      <c r="F257" s="34">
        <v>67500</v>
      </c>
      <c r="G257" s="34">
        <v>67500</v>
      </c>
      <c r="H257" s="21"/>
    </row>
    <row r="258" spans="1:8" x14ac:dyDescent="0.35">
      <c r="A258" s="30" t="s">
        <v>85</v>
      </c>
      <c r="B258" s="6" t="s">
        <v>170</v>
      </c>
      <c r="C258" s="188">
        <v>20000</v>
      </c>
      <c r="D258" s="34">
        <v>20000</v>
      </c>
      <c r="E258" s="34">
        <v>0</v>
      </c>
      <c r="F258" s="34">
        <v>20000</v>
      </c>
      <c r="G258" s="34">
        <v>24000</v>
      </c>
      <c r="H258" s="21"/>
    </row>
    <row r="259" spans="1:8" x14ac:dyDescent="0.35">
      <c r="A259" s="6" t="s">
        <v>420</v>
      </c>
      <c r="B259" s="6" t="s">
        <v>244</v>
      </c>
      <c r="C259" s="34">
        <v>8000</v>
      </c>
      <c r="D259" s="34">
        <v>0</v>
      </c>
      <c r="E259" s="34">
        <v>0</v>
      </c>
      <c r="F259" s="34">
        <v>0</v>
      </c>
      <c r="G259" s="34">
        <v>20000</v>
      </c>
      <c r="H259" s="21"/>
    </row>
    <row r="260" spans="1:8" x14ac:dyDescent="0.35">
      <c r="A260" s="6" t="s">
        <v>376</v>
      </c>
      <c r="B260" s="6"/>
      <c r="C260" s="34">
        <v>68678</v>
      </c>
      <c r="D260" s="34">
        <v>79708</v>
      </c>
      <c r="E260" s="34">
        <f t="shared" ref="E260:E266" si="4">F260-D260</f>
        <v>0</v>
      </c>
      <c r="F260" s="34">
        <v>79708</v>
      </c>
      <c r="G260" s="34">
        <v>83234</v>
      </c>
      <c r="H260" s="21"/>
    </row>
    <row r="261" spans="1:8" x14ac:dyDescent="0.35">
      <c r="A261" s="6" t="s">
        <v>378</v>
      </c>
      <c r="B261" s="6"/>
      <c r="C261" s="34">
        <v>75993</v>
      </c>
      <c r="D261" s="34">
        <v>0</v>
      </c>
      <c r="E261" s="34">
        <f t="shared" si="4"/>
        <v>79708</v>
      </c>
      <c r="F261" s="34">
        <v>79708</v>
      </c>
      <c r="G261" s="34">
        <v>83234</v>
      </c>
      <c r="H261" s="21"/>
    </row>
    <row r="262" spans="1:8" x14ac:dyDescent="0.35">
      <c r="A262" s="30" t="s">
        <v>86</v>
      </c>
      <c r="B262" s="6" t="s">
        <v>171</v>
      </c>
      <c r="C262" s="34">
        <v>15000</v>
      </c>
      <c r="D262" s="34">
        <v>0</v>
      </c>
      <c r="E262" s="34">
        <f t="shared" si="4"/>
        <v>20000</v>
      </c>
      <c r="F262" s="34">
        <v>20000</v>
      </c>
      <c r="G262" s="34">
        <v>20000</v>
      </c>
      <c r="H262" s="21"/>
    </row>
    <row r="263" spans="1:8" x14ac:dyDescent="0.35">
      <c r="A263" s="6" t="s">
        <v>173</v>
      </c>
      <c r="B263" s="6" t="s">
        <v>174</v>
      </c>
      <c r="C263" s="34">
        <v>105073.92</v>
      </c>
      <c r="D263" s="34">
        <v>57389.760000000002</v>
      </c>
      <c r="E263" s="34">
        <f t="shared" si="4"/>
        <v>57389.760000000002</v>
      </c>
      <c r="F263" s="34">
        <v>114779.52</v>
      </c>
      <c r="G263" s="34">
        <v>119856.96000000001</v>
      </c>
      <c r="H263" s="21"/>
    </row>
    <row r="264" spans="1:8" x14ac:dyDescent="0.35">
      <c r="A264" s="6" t="s">
        <v>175</v>
      </c>
      <c r="B264" s="6" t="s">
        <v>176</v>
      </c>
      <c r="C264" s="34">
        <v>4500</v>
      </c>
      <c r="D264" s="34">
        <v>1200</v>
      </c>
      <c r="E264" s="34">
        <f t="shared" si="4"/>
        <v>3600</v>
      </c>
      <c r="F264" s="34">
        <v>4800</v>
      </c>
      <c r="G264" s="34">
        <v>4800</v>
      </c>
      <c r="H264" s="21"/>
    </row>
    <row r="265" spans="1:8" x14ac:dyDescent="0.35">
      <c r="A265" s="30" t="s">
        <v>229</v>
      </c>
      <c r="B265" s="6" t="s">
        <v>177</v>
      </c>
      <c r="C265" s="34">
        <v>9150</v>
      </c>
      <c r="D265" s="34">
        <v>4725</v>
      </c>
      <c r="E265" s="34">
        <f t="shared" si="4"/>
        <v>4725</v>
      </c>
      <c r="F265" s="34">
        <v>9450</v>
      </c>
      <c r="G265" s="34">
        <v>11568.15</v>
      </c>
      <c r="H265" s="21"/>
    </row>
    <row r="266" spans="1:8" x14ac:dyDescent="0.35">
      <c r="A266" s="6" t="s">
        <v>179</v>
      </c>
      <c r="B266" s="6" t="s">
        <v>178</v>
      </c>
      <c r="C266" s="34">
        <v>4177.8</v>
      </c>
      <c r="D266" s="34">
        <v>2249.16</v>
      </c>
      <c r="E266" s="34">
        <f t="shared" si="4"/>
        <v>2249.16</v>
      </c>
      <c r="F266" s="34">
        <v>4498.32</v>
      </c>
      <c r="G266" s="34">
        <v>4498.32</v>
      </c>
      <c r="H266" s="21"/>
    </row>
    <row r="267" spans="1:8" x14ac:dyDescent="0.35">
      <c r="A267" s="30" t="s">
        <v>87</v>
      </c>
      <c r="B267" s="6" t="s">
        <v>197</v>
      </c>
      <c r="C267" s="34">
        <v>70000</v>
      </c>
      <c r="D267" s="54">
        <v>0</v>
      </c>
      <c r="E267" s="34">
        <v>20000</v>
      </c>
      <c r="F267" s="34">
        <v>20000</v>
      </c>
      <c r="G267" s="34">
        <v>0</v>
      </c>
      <c r="H267" s="21"/>
    </row>
    <row r="268" spans="1:8" x14ac:dyDescent="0.35">
      <c r="A268" s="89" t="s">
        <v>309</v>
      </c>
      <c r="B268" s="74"/>
      <c r="C268" s="34">
        <f>SUM(C253:C267)</f>
        <v>1481288.72</v>
      </c>
      <c r="D268" s="34">
        <f>SUM(D253:D267)</f>
        <v>759019.92</v>
      </c>
      <c r="E268" s="34">
        <f>SUM(E253:E267)</f>
        <v>781419.92</v>
      </c>
      <c r="F268" s="34">
        <f>SUM(F253:F267)</f>
        <v>1540439.84</v>
      </c>
      <c r="G268" s="34">
        <f>SUM(G253:G267)</f>
        <v>1600999.43</v>
      </c>
      <c r="H268" s="21"/>
    </row>
    <row r="269" spans="1:8" x14ac:dyDescent="0.35">
      <c r="A269" s="24" t="s">
        <v>109</v>
      </c>
      <c r="B269" s="24" t="s">
        <v>104</v>
      </c>
      <c r="C269" s="164"/>
      <c r="D269" s="164"/>
      <c r="E269" s="24" t="s">
        <v>71</v>
      </c>
      <c r="F269" s="164"/>
      <c r="G269" s="164"/>
      <c r="H269" s="21"/>
    </row>
    <row r="270" spans="1:8" x14ac:dyDescent="0.35">
      <c r="A270" s="24"/>
      <c r="C270" s="24"/>
      <c r="D270" s="24"/>
      <c r="F270" s="24"/>
      <c r="G270" s="35"/>
      <c r="H270" s="21"/>
    </row>
    <row r="271" spans="1:8" x14ac:dyDescent="0.35">
      <c r="A271" s="24"/>
      <c r="B271" s="24"/>
      <c r="C271" s="24"/>
      <c r="D271" s="24"/>
      <c r="E271" s="24"/>
      <c r="F271" s="24"/>
      <c r="G271" s="35"/>
      <c r="H271" s="21"/>
    </row>
    <row r="272" spans="1:8" x14ac:dyDescent="0.35">
      <c r="A272" s="41" t="s">
        <v>474</v>
      </c>
      <c r="B272" s="294" t="s">
        <v>471</v>
      </c>
      <c r="C272" s="294"/>
      <c r="D272" s="294"/>
      <c r="E272" s="295" t="s">
        <v>472</v>
      </c>
      <c r="F272" s="295"/>
      <c r="G272" s="35"/>
      <c r="H272" s="21"/>
    </row>
    <row r="273" spans="1:8" x14ac:dyDescent="0.35">
      <c r="A273" s="41" t="s">
        <v>121</v>
      </c>
      <c r="B273" s="294" t="s">
        <v>91</v>
      </c>
      <c r="C273" s="294"/>
      <c r="D273" s="294"/>
      <c r="E273" s="294" t="s">
        <v>108</v>
      </c>
      <c r="F273" s="294"/>
      <c r="G273" s="35"/>
      <c r="H273" s="21"/>
    </row>
    <row r="274" spans="1:8" x14ac:dyDescent="0.35">
      <c r="A274" s="24"/>
      <c r="G274" s="35"/>
      <c r="H274" s="21"/>
    </row>
    <row r="275" spans="1:8" x14ac:dyDescent="0.35">
      <c r="A275" s="21"/>
      <c r="B275" s="24"/>
      <c r="C275" s="24"/>
      <c r="D275" s="24"/>
      <c r="E275" s="24"/>
      <c r="F275" s="24"/>
      <c r="G275" s="35"/>
      <c r="H275" s="21"/>
    </row>
    <row r="276" spans="1:8" x14ac:dyDescent="0.35">
      <c r="A276" s="21"/>
      <c r="B276" s="24"/>
      <c r="C276" s="24"/>
      <c r="D276" s="24"/>
      <c r="E276" s="24"/>
      <c r="F276" s="24"/>
      <c r="G276" s="35"/>
      <c r="H276" s="21"/>
    </row>
    <row r="277" spans="1:8" x14ac:dyDescent="0.35">
      <c r="A277" s="21"/>
      <c r="B277" s="24"/>
      <c r="C277" s="24"/>
      <c r="D277" s="24"/>
      <c r="E277" s="24"/>
      <c r="F277" s="24"/>
      <c r="G277" s="35"/>
      <c r="H277" s="21"/>
    </row>
    <row r="278" spans="1:8" x14ac:dyDescent="0.35">
      <c r="A278" s="21"/>
      <c r="B278" s="24"/>
      <c r="C278" s="24"/>
      <c r="D278" s="24"/>
      <c r="E278" s="24"/>
      <c r="F278" s="24"/>
      <c r="G278" s="35"/>
      <c r="H278" s="21"/>
    </row>
    <row r="279" spans="1:8" x14ac:dyDescent="0.35">
      <c r="A279" s="21"/>
      <c r="B279" s="24"/>
      <c r="C279" s="24"/>
      <c r="D279" s="24"/>
      <c r="E279" s="24"/>
      <c r="F279" s="24"/>
      <c r="G279" s="35"/>
      <c r="H279" s="21"/>
    </row>
    <row r="280" spans="1:8" x14ac:dyDescent="0.35">
      <c r="A280" s="21"/>
      <c r="B280" s="24"/>
      <c r="C280" s="24"/>
      <c r="D280" s="24"/>
      <c r="E280" s="24"/>
      <c r="F280" s="24"/>
      <c r="G280" s="35"/>
      <c r="H280" s="21"/>
    </row>
    <row r="281" spans="1:8" x14ac:dyDescent="0.35">
      <c r="A281" s="297" t="s">
        <v>77</v>
      </c>
      <c r="B281" s="19"/>
      <c r="C281" s="19"/>
      <c r="D281" s="291" t="s">
        <v>413</v>
      </c>
      <c r="E281" s="292"/>
      <c r="F281" s="293"/>
      <c r="G281" s="37"/>
      <c r="H281" s="21"/>
    </row>
    <row r="282" spans="1:8" x14ac:dyDescent="0.35">
      <c r="A282" s="298"/>
      <c r="B282" s="12" t="s">
        <v>35</v>
      </c>
      <c r="C282" s="12" t="s">
        <v>20</v>
      </c>
      <c r="D282" s="31" t="s">
        <v>80</v>
      </c>
      <c r="E282" s="31" t="s">
        <v>22</v>
      </c>
      <c r="F282" s="32" t="s">
        <v>24</v>
      </c>
      <c r="G282" s="31" t="s">
        <v>25</v>
      </c>
      <c r="H282" s="21"/>
    </row>
    <row r="283" spans="1:8" x14ac:dyDescent="0.35">
      <c r="A283" s="298"/>
      <c r="B283" s="12" t="s">
        <v>36</v>
      </c>
      <c r="C283" s="12" t="s">
        <v>408</v>
      </c>
      <c r="D283" s="12" t="s">
        <v>21</v>
      </c>
      <c r="E283" s="12" t="s">
        <v>23</v>
      </c>
      <c r="F283" s="29"/>
      <c r="G283" s="31" t="s">
        <v>410</v>
      </c>
      <c r="H283" s="21"/>
    </row>
    <row r="284" spans="1:8" x14ac:dyDescent="0.35">
      <c r="A284" s="20">
        <v>1</v>
      </c>
      <c r="B284" s="20">
        <v>2</v>
      </c>
      <c r="C284" s="20">
        <v>3</v>
      </c>
      <c r="D284" s="20">
        <v>4</v>
      </c>
      <c r="E284" s="20">
        <v>5</v>
      </c>
      <c r="F284" s="27">
        <v>6</v>
      </c>
      <c r="G284" s="20">
        <v>7</v>
      </c>
      <c r="H284" s="21"/>
    </row>
    <row r="285" spans="1:8" x14ac:dyDescent="0.35">
      <c r="A285" s="33" t="s">
        <v>92</v>
      </c>
      <c r="B285" s="73"/>
      <c r="C285" s="34"/>
      <c r="D285" s="34"/>
      <c r="E285" s="34"/>
      <c r="F285" s="34"/>
      <c r="G285" s="34"/>
      <c r="H285" s="21"/>
    </row>
    <row r="286" spans="1:8" x14ac:dyDescent="0.35">
      <c r="A286" s="30" t="s">
        <v>313</v>
      </c>
      <c r="B286" s="6" t="s">
        <v>180</v>
      </c>
      <c r="C286" s="34">
        <v>37480</v>
      </c>
      <c r="D286" s="34">
        <v>2090</v>
      </c>
      <c r="E286" s="34">
        <f t="shared" ref="E286:E298" si="5">F286-D286</f>
        <v>47910</v>
      </c>
      <c r="F286" s="34">
        <v>50000</v>
      </c>
      <c r="G286" s="34">
        <f>SUM(F286)</f>
        <v>50000</v>
      </c>
      <c r="H286" s="21"/>
    </row>
    <row r="287" spans="1:8" x14ac:dyDescent="0.35">
      <c r="A287" s="30" t="s">
        <v>417</v>
      </c>
      <c r="B287" s="6" t="s">
        <v>180</v>
      </c>
      <c r="C287" s="34"/>
      <c r="D287" s="34">
        <v>9197.01</v>
      </c>
      <c r="E287" s="34">
        <f t="shared" si="5"/>
        <v>802.98999999999978</v>
      </c>
      <c r="F287" s="34">
        <v>10000</v>
      </c>
      <c r="G287" s="34">
        <v>0</v>
      </c>
      <c r="H287" s="21"/>
    </row>
    <row r="288" spans="1:8" x14ac:dyDescent="0.35">
      <c r="A288" s="30" t="s">
        <v>314</v>
      </c>
      <c r="B288" s="6" t="s">
        <v>181</v>
      </c>
      <c r="C288" s="34">
        <v>77899.98</v>
      </c>
      <c r="D288" s="34">
        <v>26610</v>
      </c>
      <c r="E288" s="34">
        <f t="shared" si="5"/>
        <v>23390</v>
      </c>
      <c r="F288" s="34">
        <v>50000</v>
      </c>
      <c r="G288" s="34">
        <v>52000</v>
      </c>
      <c r="H288" s="21"/>
    </row>
    <row r="289" spans="1:8" x14ac:dyDescent="0.35">
      <c r="A289" s="30" t="s">
        <v>320</v>
      </c>
      <c r="B289" s="6" t="s">
        <v>181</v>
      </c>
      <c r="C289" s="54">
        <v>0</v>
      </c>
      <c r="D289" s="34">
        <v>0</v>
      </c>
      <c r="E289" s="34">
        <f t="shared" si="5"/>
        <v>20000</v>
      </c>
      <c r="F289" s="34">
        <v>20000</v>
      </c>
      <c r="G289" s="34">
        <v>0</v>
      </c>
      <c r="H289" s="21"/>
    </row>
    <row r="290" spans="1:8" x14ac:dyDescent="0.35">
      <c r="A290" s="30" t="s">
        <v>315</v>
      </c>
      <c r="B290" s="6" t="s">
        <v>182</v>
      </c>
      <c r="C290" s="34">
        <v>10998.5</v>
      </c>
      <c r="D290" s="34">
        <v>0</v>
      </c>
      <c r="E290" s="34">
        <f t="shared" si="5"/>
        <v>30000</v>
      </c>
      <c r="F290" s="34">
        <v>30000</v>
      </c>
      <c r="G290" s="34">
        <f>SUM(F290)</f>
        <v>30000</v>
      </c>
      <c r="H290" s="21"/>
    </row>
    <row r="291" spans="1:8" x14ac:dyDescent="0.35">
      <c r="A291" s="6" t="s">
        <v>316</v>
      </c>
      <c r="B291" s="6" t="s">
        <v>184</v>
      </c>
      <c r="C291" s="34">
        <v>20000</v>
      </c>
      <c r="D291" s="34">
        <v>9999.61</v>
      </c>
      <c r="E291" s="34">
        <f t="shared" si="5"/>
        <v>10000.39</v>
      </c>
      <c r="F291" s="34">
        <v>20000</v>
      </c>
      <c r="G291" s="34">
        <f>SUM(F291)</f>
        <v>20000</v>
      </c>
      <c r="H291" s="21"/>
    </row>
    <row r="292" spans="1:8" x14ac:dyDescent="0.35">
      <c r="A292" s="72" t="s">
        <v>236</v>
      </c>
      <c r="B292" s="6" t="s">
        <v>185</v>
      </c>
      <c r="C292" s="34">
        <v>23595.98</v>
      </c>
      <c r="D292" s="44">
        <v>13691.47</v>
      </c>
      <c r="E292" s="44">
        <f t="shared" si="5"/>
        <v>8308.5300000000007</v>
      </c>
      <c r="F292" s="45">
        <v>22000</v>
      </c>
      <c r="G292" s="45">
        <f>SUM(F292)</f>
        <v>22000</v>
      </c>
      <c r="H292" s="21"/>
    </row>
    <row r="293" spans="1:8" x14ac:dyDescent="0.35">
      <c r="A293" s="6" t="s">
        <v>317</v>
      </c>
      <c r="B293" s="30" t="s">
        <v>225</v>
      </c>
      <c r="C293" s="44">
        <v>12318</v>
      </c>
      <c r="D293" s="34">
        <v>5100</v>
      </c>
      <c r="E293" s="34">
        <f t="shared" si="5"/>
        <v>6900</v>
      </c>
      <c r="F293" s="34">
        <v>12000</v>
      </c>
      <c r="G293" s="34">
        <v>0</v>
      </c>
      <c r="H293" s="21"/>
    </row>
    <row r="294" spans="1:8" x14ac:dyDescent="0.35">
      <c r="A294" s="108" t="s">
        <v>321</v>
      </c>
      <c r="B294" s="30" t="s">
        <v>193</v>
      </c>
      <c r="C294" s="34">
        <v>0</v>
      </c>
      <c r="D294" s="34">
        <v>0</v>
      </c>
      <c r="E294" s="34">
        <f t="shared" si="5"/>
        <v>10000</v>
      </c>
      <c r="F294" s="34">
        <v>10000</v>
      </c>
      <c r="G294" s="34">
        <f>SUM(F294)</f>
        <v>10000</v>
      </c>
      <c r="H294" s="21"/>
    </row>
    <row r="295" spans="1:8" x14ac:dyDescent="0.35">
      <c r="A295" s="6" t="s">
        <v>318</v>
      </c>
      <c r="B295" s="30" t="s">
        <v>227</v>
      </c>
      <c r="C295" s="34">
        <v>0</v>
      </c>
      <c r="D295" s="34">
        <v>0</v>
      </c>
      <c r="E295" s="34">
        <f t="shared" si="5"/>
        <v>10000</v>
      </c>
      <c r="F295" s="34">
        <v>10000</v>
      </c>
      <c r="G295" s="34">
        <f>SUM(F295)</f>
        <v>10000</v>
      </c>
      <c r="H295" s="21" t="s">
        <v>162</v>
      </c>
    </row>
    <row r="296" spans="1:8" x14ac:dyDescent="0.35">
      <c r="A296" s="108" t="s">
        <v>336</v>
      </c>
      <c r="B296" s="6" t="s">
        <v>334</v>
      </c>
      <c r="C296" s="34">
        <v>1552.02</v>
      </c>
      <c r="D296" s="34">
        <v>0</v>
      </c>
      <c r="E296" s="34">
        <f t="shared" si="5"/>
        <v>2000</v>
      </c>
      <c r="F296" s="34">
        <v>2000</v>
      </c>
      <c r="G296" s="34">
        <f>SUM(F296)</f>
        <v>2000</v>
      </c>
      <c r="H296" s="21"/>
    </row>
    <row r="297" spans="1:8" x14ac:dyDescent="0.35">
      <c r="A297" s="72" t="s">
        <v>322</v>
      </c>
      <c r="B297" s="30"/>
      <c r="C297" s="34">
        <v>59280</v>
      </c>
      <c r="D297" s="34">
        <v>0</v>
      </c>
      <c r="E297" s="34">
        <f t="shared" si="5"/>
        <v>90000</v>
      </c>
      <c r="F297" s="34">
        <v>90000</v>
      </c>
      <c r="G297" s="34">
        <v>100000</v>
      </c>
      <c r="H297" s="21"/>
    </row>
    <row r="298" spans="1:8" x14ac:dyDescent="0.35">
      <c r="A298" s="30" t="s">
        <v>319</v>
      </c>
      <c r="B298" s="6" t="s">
        <v>196</v>
      </c>
      <c r="C298" s="34">
        <v>40564.1</v>
      </c>
      <c r="D298" s="34">
        <v>5800</v>
      </c>
      <c r="E298" s="34">
        <f t="shared" si="5"/>
        <v>96440</v>
      </c>
      <c r="F298" s="34">
        <v>102240</v>
      </c>
      <c r="G298" s="34">
        <v>60000</v>
      </c>
      <c r="H298" s="21"/>
    </row>
    <row r="299" spans="1:8" x14ac:dyDescent="0.35">
      <c r="A299" s="9" t="s">
        <v>323</v>
      </c>
      <c r="B299" s="33"/>
      <c r="C299" s="38">
        <f>SUM(C286:C298)</f>
        <v>283688.57999999996</v>
      </c>
      <c r="D299" s="38">
        <f>SUM(D286:D298)</f>
        <v>72488.09</v>
      </c>
      <c r="E299" s="38">
        <f>SUM(E286:E298)</f>
        <v>355751.91000000003</v>
      </c>
      <c r="F299" s="38">
        <f>SUM(F286:F298)</f>
        <v>428240</v>
      </c>
      <c r="G299" s="90">
        <f>SUM(G286:G298)</f>
        <v>356000</v>
      </c>
      <c r="H299" s="21"/>
    </row>
    <row r="300" spans="1:8" x14ac:dyDescent="0.35">
      <c r="A300" s="9" t="s">
        <v>63</v>
      </c>
      <c r="B300" s="47"/>
      <c r="C300" s="88"/>
      <c r="D300" s="88"/>
      <c r="E300" s="88"/>
      <c r="F300" s="88"/>
      <c r="G300" s="87"/>
      <c r="H300" s="21"/>
    </row>
    <row r="301" spans="1:8" x14ac:dyDescent="0.35">
      <c r="A301" s="9" t="s">
        <v>101</v>
      </c>
      <c r="B301" s="47"/>
      <c r="C301" s="88"/>
      <c r="D301" s="88"/>
      <c r="E301" s="88"/>
      <c r="F301" s="88"/>
      <c r="G301" s="87"/>
      <c r="H301" s="21"/>
    </row>
    <row r="302" spans="1:8" x14ac:dyDescent="0.35">
      <c r="A302" s="30" t="s">
        <v>102</v>
      </c>
      <c r="B302" s="10" t="s">
        <v>223</v>
      </c>
      <c r="C302" s="34">
        <v>0</v>
      </c>
      <c r="D302" s="34">
        <v>0</v>
      </c>
      <c r="E302" s="34">
        <v>0</v>
      </c>
      <c r="F302" s="34">
        <v>0</v>
      </c>
      <c r="G302" s="34">
        <v>10000</v>
      </c>
      <c r="H302" s="21"/>
    </row>
    <row r="303" spans="1:8" x14ac:dyDescent="0.35">
      <c r="A303" s="30" t="s">
        <v>344</v>
      </c>
      <c r="B303" s="10" t="s">
        <v>386</v>
      </c>
      <c r="C303" s="34">
        <v>0</v>
      </c>
      <c r="D303" s="34">
        <v>0</v>
      </c>
      <c r="E303" s="34">
        <v>0</v>
      </c>
      <c r="F303" s="34">
        <v>0</v>
      </c>
      <c r="G303" s="34">
        <v>10000</v>
      </c>
      <c r="H303" s="21"/>
    </row>
    <row r="304" spans="1:8" x14ac:dyDescent="0.35">
      <c r="A304" s="30" t="s">
        <v>388</v>
      </c>
      <c r="B304" s="10"/>
      <c r="C304" s="34">
        <v>0</v>
      </c>
      <c r="D304" s="34">
        <v>0</v>
      </c>
      <c r="E304" s="34"/>
      <c r="F304" s="34">
        <v>20000</v>
      </c>
      <c r="G304" s="34">
        <v>0</v>
      </c>
      <c r="H304" s="21"/>
    </row>
    <row r="305" spans="1:8" x14ac:dyDescent="0.35">
      <c r="A305" s="33" t="s">
        <v>208</v>
      </c>
      <c r="B305" s="33"/>
      <c r="C305" s="38">
        <v>0</v>
      </c>
      <c r="D305" s="38">
        <v>0</v>
      </c>
      <c r="E305" s="38">
        <v>20000</v>
      </c>
      <c r="F305" s="38">
        <v>20000</v>
      </c>
      <c r="G305" s="38">
        <f>SUM(G302:G304)</f>
        <v>20000</v>
      </c>
      <c r="H305" s="21"/>
    </row>
    <row r="306" spans="1:8" x14ac:dyDescent="0.35">
      <c r="A306" s="158" t="s">
        <v>103</v>
      </c>
      <c r="B306" s="158"/>
      <c r="C306" s="109">
        <f>C268+C299</f>
        <v>1764977.2999999998</v>
      </c>
      <c r="D306" s="109">
        <f>D268+D299</f>
        <v>831508.01</v>
      </c>
      <c r="E306" s="109">
        <f>E268+E299+E305</f>
        <v>1157171.83</v>
      </c>
      <c r="F306" s="109">
        <f>F268+F299+F305</f>
        <v>1988679.84</v>
      </c>
      <c r="G306" s="109">
        <f>G268+G299+G305</f>
        <v>1976999.43</v>
      </c>
      <c r="H306" s="21"/>
    </row>
    <row r="307" spans="1:8" x14ac:dyDescent="0.35">
      <c r="A307" s="23" t="s">
        <v>109</v>
      </c>
      <c r="B307" s="23" t="s">
        <v>104</v>
      </c>
      <c r="C307" s="23"/>
      <c r="D307" s="23"/>
      <c r="E307" s="23" t="s">
        <v>71</v>
      </c>
      <c r="F307" s="23"/>
      <c r="G307" s="23"/>
      <c r="H307" s="21"/>
    </row>
    <row r="308" spans="1:8" x14ac:dyDescent="0.35">
      <c r="A308" s="24"/>
      <c r="B308" s="24"/>
      <c r="C308" s="24"/>
      <c r="D308" s="24"/>
      <c r="E308" s="24"/>
      <c r="F308" s="24"/>
      <c r="G308" s="24"/>
      <c r="H308" s="21"/>
    </row>
    <row r="309" spans="1:8" x14ac:dyDescent="0.35">
      <c r="A309" s="97" t="s">
        <v>76</v>
      </c>
      <c r="B309" s="24"/>
      <c r="C309" s="24"/>
      <c r="D309" s="24"/>
      <c r="E309" s="24"/>
      <c r="F309" s="24"/>
      <c r="G309" s="24"/>
      <c r="H309" s="21"/>
    </row>
    <row r="310" spans="1:8" x14ac:dyDescent="0.35">
      <c r="A310" s="41" t="s">
        <v>474</v>
      </c>
      <c r="B310" s="294" t="s">
        <v>471</v>
      </c>
      <c r="C310" s="294"/>
      <c r="D310" s="294"/>
      <c r="E310" s="295" t="s">
        <v>472</v>
      </c>
      <c r="F310" s="295"/>
      <c r="G310" s="24"/>
      <c r="H310" s="21"/>
    </row>
    <row r="311" spans="1:8" x14ac:dyDescent="0.35">
      <c r="A311" s="41" t="s">
        <v>121</v>
      </c>
      <c r="B311" s="294" t="s">
        <v>91</v>
      </c>
      <c r="C311" s="294"/>
      <c r="D311" s="294"/>
      <c r="E311" s="294" t="s">
        <v>108</v>
      </c>
      <c r="F311" s="294"/>
      <c r="G311" s="24"/>
      <c r="H311" s="21"/>
    </row>
    <row r="312" spans="1:8" x14ac:dyDescent="0.35">
      <c r="A312" s="24"/>
      <c r="B312" s="24"/>
      <c r="C312" s="24"/>
      <c r="D312" s="24"/>
      <c r="E312" s="24"/>
      <c r="F312" s="24"/>
      <c r="G312" s="24"/>
      <c r="H312" s="21"/>
    </row>
    <row r="313" spans="1:8" x14ac:dyDescent="0.35">
      <c r="A313" s="21"/>
      <c r="B313" s="21"/>
      <c r="C313" s="21"/>
      <c r="D313" s="21"/>
      <c r="E313" s="21"/>
      <c r="F313" s="21"/>
      <c r="G313" s="21"/>
      <c r="H313" s="21"/>
    </row>
    <row r="314" spans="1:8" x14ac:dyDescent="0.35">
      <c r="A314" s="21"/>
      <c r="B314" s="21"/>
      <c r="C314" s="21"/>
      <c r="D314" s="21"/>
      <c r="E314" s="21"/>
      <c r="F314" s="21"/>
      <c r="G314" s="21"/>
      <c r="H314" s="21"/>
    </row>
    <row r="315" spans="1:8" x14ac:dyDescent="0.35">
      <c r="A315" s="21"/>
      <c r="B315" s="21"/>
      <c r="C315" s="21"/>
      <c r="D315" s="21"/>
      <c r="E315" s="21"/>
      <c r="F315" s="21"/>
      <c r="G315" s="21"/>
      <c r="H315" s="21"/>
    </row>
    <row r="316" spans="1:8" x14ac:dyDescent="0.35">
      <c r="A316" s="21"/>
      <c r="B316" s="21"/>
      <c r="C316" s="21"/>
      <c r="D316" s="21"/>
      <c r="E316" s="21"/>
      <c r="F316" s="21"/>
      <c r="G316" s="21"/>
      <c r="H316" s="21"/>
    </row>
    <row r="317" spans="1:8" x14ac:dyDescent="0.35">
      <c r="A317" s="21"/>
      <c r="B317" s="21"/>
      <c r="C317" s="21"/>
      <c r="D317" s="21"/>
      <c r="E317" s="21"/>
      <c r="F317" s="21"/>
      <c r="G317" s="21"/>
      <c r="H317" s="21"/>
    </row>
    <row r="318" spans="1:8" x14ac:dyDescent="0.35">
      <c r="A318" s="21"/>
      <c r="B318" s="21"/>
      <c r="C318" s="21"/>
      <c r="D318" s="21"/>
      <c r="E318" s="21"/>
      <c r="F318" s="21"/>
      <c r="G318" s="21"/>
      <c r="H318" s="21"/>
    </row>
    <row r="319" spans="1:8" x14ac:dyDescent="0.35">
      <c r="A319" s="21"/>
      <c r="B319" s="21"/>
      <c r="C319" s="21"/>
      <c r="D319" s="21"/>
      <c r="E319" s="21"/>
      <c r="F319" s="21"/>
      <c r="G319" s="21"/>
      <c r="H319" s="21"/>
    </row>
    <row r="320" spans="1:8" x14ac:dyDescent="0.35">
      <c r="A320" s="21"/>
      <c r="B320" s="21"/>
      <c r="C320" s="21"/>
      <c r="D320" s="21"/>
      <c r="E320" s="21"/>
      <c r="F320" s="21"/>
      <c r="G320" s="21"/>
      <c r="H320" s="21"/>
    </row>
    <row r="321" spans="1:8" x14ac:dyDescent="0.35">
      <c r="A321" s="21"/>
      <c r="B321" s="21"/>
      <c r="C321" s="21"/>
      <c r="D321" s="21"/>
      <c r="E321" s="21"/>
      <c r="F321" s="21"/>
      <c r="G321" s="21"/>
      <c r="H321" s="21"/>
    </row>
    <row r="322" spans="1:8" x14ac:dyDescent="0.35">
      <c r="A322" s="21"/>
      <c r="B322" s="21"/>
      <c r="C322" s="21"/>
      <c r="D322" s="21"/>
      <c r="E322" s="21"/>
      <c r="F322" s="21"/>
      <c r="G322" s="21"/>
      <c r="H322" s="21"/>
    </row>
    <row r="323" spans="1:8" x14ac:dyDescent="0.35">
      <c r="A323" s="21"/>
      <c r="B323" s="21"/>
      <c r="C323" s="21"/>
      <c r="D323" s="21"/>
      <c r="E323" s="21"/>
      <c r="F323" s="21"/>
      <c r="G323" s="21"/>
      <c r="H323" s="21"/>
    </row>
    <row r="324" spans="1:8" x14ac:dyDescent="0.35">
      <c r="A324" s="21"/>
      <c r="B324" s="21"/>
      <c r="C324" s="21"/>
      <c r="D324" s="21"/>
      <c r="E324" s="21"/>
      <c r="F324" s="21"/>
      <c r="G324" s="21"/>
      <c r="H324" s="21"/>
    </row>
    <row r="325" spans="1:8" x14ac:dyDescent="0.35">
      <c r="A325" s="21"/>
      <c r="B325" s="21"/>
      <c r="C325" s="21"/>
      <c r="D325" s="21"/>
      <c r="E325" s="21"/>
      <c r="F325" s="21"/>
      <c r="G325" s="21"/>
      <c r="H325" s="21"/>
    </row>
    <row r="326" spans="1:8" x14ac:dyDescent="0.35">
      <c r="A326" s="21"/>
      <c r="B326" s="21"/>
      <c r="C326" s="21"/>
      <c r="D326" s="21"/>
      <c r="E326" s="21"/>
      <c r="F326" s="21"/>
      <c r="G326" s="21"/>
      <c r="H326" s="21"/>
    </row>
    <row r="327" spans="1:8" x14ac:dyDescent="0.35">
      <c r="A327" s="21"/>
      <c r="B327" s="21"/>
      <c r="C327" s="21"/>
      <c r="D327" s="21"/>
      <c r="E327" s="21"/>
      <c r="F327" s="21"/>
      <c r="G327" s="21"/>
      <c r="H327" s="21"/>
    </row>
    <row r="328" spans="1:8" x14ac:dyDescent="0.35">
      <c r="A328" s="21"/>
      <c r="B328" s="21"/>
      <c r="C328" s="21"/>
      <c r="D328" s="21"/>
      <c r="E328" s="21"/>
      <c r="F328" s="21"/>
      <c r="G328" s="21"/>
      <c r="H328" s="21"/>
    </row>
    <row r="329" spans="1:8" x14ac:dyDescent="0.35">
      <c r="A329" s="21" t="s">
        <v>72</v>
      </c>
      <c r="B329" s="21"/>
      <c r="C329" s="21"/>
      <c r="D329" s="21"/>
      <c r="E329" s="21"/>
      <c r="F329" s="21"/>
      <c r="G329" s="21"/>
      <c r="H329" s="21"/>
    </row>
    <row r="330" spans="1:8" x14ac:dyDescent="0.35">
      <c r="A330" s="21"/>
      <c r="B330" s="21"/>
      <c r="C330" s="21"/>
      <c r="D330" s="21"/>
      <c r="E330" s="21"/>
      <c r="F330" s="21"/>
      <c r="G330" s="21"/>
      <c r="H330" s="21"/>
    </row>
    <row r="331" spans="1:8" x14ac:dyDescent="0.35">
      <c r="A331" s="296" t="s">
        <v>73</v>
      </c>
      <c r="B331" s="296"/>
      <c r="C331" s="296"/>
      <c r="D331" s="296"/>
      <c r="E331" s="296"/>
      <c r="F331" s="296"/>
      <c r="G331" s="296"/>
      <c r="H331" s="21"/>
    </row>
    <row r="332" spans="1:8" x14ac:dyDescent="0.35">
      <c r="A332" s="296" t="s">
        <v>75</v>
      </c>
      <c r="B332" s="296"/>
      <c r="C332" s="296"/>
      <c r="D332" s="296"/>
      <c r="E332" s="296"/>
      <c r="F332" s="296"/>
      <c r="G332" s="296"/>
      <c r="H332" s="21"/>
    </row>
    <row r="333" spans="1:8" x14ac:dyDescent="0.35">
      <c r="A333" s="21"/>
      <c r="B333" s="21"/>
      <c r="C333" s="21"/>
      <c r="D333" s="21"/>
      <c r="E333" s="21"/>
      <c r="F333" s="21"/>
      <c r="G333" s="21"/>
      <c r="H333" s="21"/>
    </row>
    <row r="334" spans="1:8" x14ac:dyDescent="0.35">
      <c r="A334" s="21" t="s">
        <v>122</v>
      </c>
      <c r="B334" s="21" t="s">
        <v>76</v>
      </c>
      <c r="C334" s="21"/>
      <c r="D334" s="21"/>
      <c r="E334" s="21"/>
      <c r="F334" s="21"/>
      <c r="G334" s="21"/>
      <c r="H334" s="21"/>
    </row>
    <row r="335" spans="1:8" x14ac:dyDescent="0.35">
      <c r="A335" s="21"/>
      <c r="B335" s="21"/>
      <c r="C335" s="21" t="s">
        <v>76</v>
      </c>
      <c r="D335" s="21"/>
      <c r="E335" s="21"/>
      <c r="F335" s="21"/>
      <c r="G335" s="21"/>
      <c r="H335" s="21"/>
    </row>
    <row r="336" spans="1:8" x14ac:dyDescent="0.35">
      <c r="A336" s="297" t="s">
        <v>77</v>
      </c>
      <c r="B336" s="10"/>
      <c r="C336" s="10"/>
      <c r="D336" s="291" t="s">
        <v>413</v>
      </c>
      <c r="E336" s="292"/>
      <c r="F336" s="293"/>
      <c r="G336" s="10"/>
      <c r="H336" s="21"/>
    </row>
    <row r="337" spans="1:8" x14ac:dyDescent="0.35">
      <c r="A337" s="298"/>
      <c r="B337" s="12" t="s">
        <v>35</v>
      </c>
      <c r="C337" s="12" t="s">
        <v>20</v>
      </c>
      <c r="D337" s="12"/>
      <c r="E337" s="12"/>
      <c r="F337" s="32" t="s">
        <v>24</v>
      </c>
      <c r="G337" s="31" t="s">
        <v>25</v>
      </c>
      <c r="H337" s="21"/>
    </row>
    <row r="338" spans="1:8" x14ac:dyDescent="0.35">
      <c r="A338" s="298"/>
      <c r="B338" s="12" t="s">
        <v>36</v>
      </c>
      <c r="C338" s="12" t="s">
        <v>408</v>
      </c>
      <c r="D338" s="12" t="s">
        <v>21</v>
      </c>
      <c r="E338" s="12" t="s">
        <v>23</v>
      </c>
      <c r="F338" s="29"/>
      <c r="G338" s="31" t="s">
        <v>410</v>
      </c>
      <c r="H338" s="21"/>
    </row>
    <row r="339" spans="1:8" x14ac:dyDescent="0.35">
      <c r="A339" s="20">
        <v>1</v>
      </c>
      <c r="B339" s="20">
        <v>2</v>
      </c>
      <c r="C339" s="20">
        <v>3</v>
      </c>
      <c r="D339" s="20">
        <v>4</v>
      </c>
      <c r="E339" s="20">
        <v>5</v>
      </c>
      <c r="F339" s="27">
        <v>6</v>
      </c>
      <c r="G339" s="20">
        <v>7</v>
      </c>
      <c r="H339" s="21"/>
    </row>
    <row r="340" spans="1:8" x14ac:dyDescent="0.35">
      <c r="A340" s="9" t="s">
        <v>230</v>
      </c>
      <c r="B340" s="47"/>
      <c r="C340" s="47"/>
      <c r="D340" s="47"/>
      <c r="E340" s="47"/>
      <c r="F340" s="47"/>
      <c r="G340" s="48"/>
      <c r="H340" s="21"/>
    </row>
    <row r="341" spans="1:8" x14ac:dyDescent="0.35">
      <c r="A341" s="30" t="s">
        <v>81</v>
      </c>
      <c r="B341" s="30"/>
      <c r="C341" s="30"/>
      <c r="D341" s="30"/>
      <c r="E341" s="30"/>
      <c r="F341" s="30"/>
      <c r="G341" s="30"/>
      <c r="H341" s="21"/>
    </row>
    <row r="342" spans="1:8" x14ac:dyDescent="0.35">
      <c r="A342" s="30" t="s">
        <v>82</v>
      </c>
      <c r="B342" s="6" t="s">
        <v>166</v>
      </c>
      <c r="C342" s="34">
        <v>748030</v>
      </c>
      <c r="D342" s="34">
        <v>398334</v>
      </c>
      <c r="E342" s="34">
        <f>F342-D342</f>
        <v>398334</v>
      </c>
      <c r="F342" s="34">
        <v>796668</v>
      </c>
      <c r="G342" s="34">
        <v>836616</v>
      </c>
      <c r="H342" s="21"/>
    </row>
    <row r="343" spans="1:8" x14ac:dyDescent="0.35">
      <c r="A343" s="30"/>
      <c r="B343" s="6"/>
      <c r="C343" s="34"/>
      <c r="D343" s="34"/>
      <c r="E343" s="34"/>
      <c r="F343" s="34"/>
      <c r="G343" s="34"/>
      <c r="H343" s="21"/>
    </row>
    <row r="344" spans="1:8" x14ac:dyDescent="0.35">
      <c r="A344" s="9" t="s">
        <v>83</v>
      </c>
      <c r="B344" s="98"/>
      <c r="C344" s="88"/>
      <c r="D344" s="88"/>
      <c r="E344" s="88"/>
      <c r="F344" s="88"/>
      <c r="G344" s="87"/>
      <c r="H344" s="21"/>
    </row>
    <row r="345" spans="1:8" x14ac:dyDescent="0.35">
      <c r="A345" s="30" t="s">
        <v>235</v>
      </c>
      <c r="B345" s="30" t="s">
        <v>167</v>
      </c>
      <c r="C345" s="34">
        <v>72000</v>
      </c>
      <c r="D345" s="34">
        <v>36000</v>
      </c>
      <c r="E345" s="34">
        <f>F345-D345</f>
        <v>36000</v>
      </c>
      <c r="F345" s="34">
        <v>72000</v>
      </c>
      <c r="G345" s="34">
        <v>72000</v>
      </c>
      <c r="H345" s="21"/>
    </row>
    <row r="346" spans="1:8" x14ac:dyDescent="0.35">
      <c r="A346" s="30" t="s">
        <v>233</v>
      </c>
      <c r="B346" s="6" t="s">
        <v>168</v>
      </c>
      <c r="C346" s="34">
        <v>67500</v>
      </c>
      <c r="D346" s="34">
        <v>33750</v>
      </c>
      <c r="E346" s="34">
        <f>F346-D346</f>
        <v>33750</v>
      </c>
      <c r="F346" s="34">
        <v>67500</v>
      </c>
      <c r="G346" s="34">
        <v>67500</v>
      </c>
      <c r="H346" s="21"/>
    </row>
    <row r="347" spans="1:8" x14ac:dyDescent="0.35">
      <c r="A347" s="30" t="s">
        <v>274</v>
      </c>
      <c r="B347" s="6" t="s">
        <v>169</v>
      </c>
      <c r="C347" s="34">
        <v>67500</v>
      </c>
      <c r="D347" s="34">
        <v>33750</v>
      </c>
      <c r="E347" s="34">
        <f>F347-D347</f>
        <v>33750</v>
      </c>
      <c r="F347" s="34">
        <v>67500</v>
      </c>
      <c r="G347" s="34">
        <v>67500</v>
      </c>
      <c r="H347" s="21"/>
    </row>
    <row r="348" spans="1:8" x14ac:dyDescent="0.35">
      <c r="A348" s="30" t="s">
        <v>137</v>
      </c>
      <c r="B348" s="6" t="s">
        <v>170</v>
      </c>
      <c r="C348" s="34">
        <v>15000</v>
      </c>
      <c r="D348" s="34">
        <v>15000</v>
      </c>
      <c r="E348" s="34" t="s">
        <v>76</v>
      </c>
      <c r="F348" s="34">
        <v>15000</v>
      </c>
      <c r="G348" s="34">
        <v>18000</v>
      </c>
      <c r="H348" s="21"/>
    </row>
    <row r="349" spans="1:8" x14ac:dyDescent="0.35">
      <c r="A349" s="6" t="s">
        <v>420</v>
      </c>
      <c r="B349" s="6" t="s">
        <v>244</v>
      </c>
      <c r="C349" s="34">
        <v>6000</v>
      </c>
      <c r="D349" s="34">
        <v>0</v>
      </c>
      <c r="E349" s="34">
        <v>0</v>
      </c>
      <c r="F349" s="34">
        <v>0</v>
      </c>
      <c r="G349" s="34">
        <v>15000</v>
      </c>
      <c r="H349" s="21"/>
    </row>
    <row r="350" spans="1:8" x14ac:dyDescent="0.35">
      <c r="A350" s="30" t="s">
        <v>379</v>
      </c>
      <c r="B350" s="6"/>
      <c r="C350" s="34">
        <v>62353</v>
      </c>
      <c r="D350" s="34">
        <v>66389</v>
      </c>
      <c r="E350" s="34">
        <f>F350-D350</f>
        <v>0</v>
      </c>
      <c r="F350" s="34">
        <v>66389</v>
      </c>
      <c r="G350" s="34">
        <v>69718</v>
      </c>
      <c r="H350" s="21"/>
    </row>
    <row r="351" spans="1:8" x14ac:dyDescent="0.35">
      <c r="A351" s="30" t="s">
        <v>377</v>
      </c>
      <c r="B351" s="6"/>
      <c r="C351" s="34">
        <v>62353</v>
      </c>
      <c r="D351" s="34">
        <v>0</v>
      </c>
      <c r="E351" s="34">
        <v>66389</v>
      </c>
      <c r="F351" s="34">
        <v>66389</v>
      </c>
      <c r="G351" s="34">
        <v>69718</v>
      </c>
      <c r="H351" s="21"/>
    </row>
    <row r="352" spans="1:8" x14ac:dyDescent="0.35">
      <c r="A352" s="30" t="s">
        <v>144</v>
      </c>
      <c r="B352" s="6" t="s">
        <v>171</v>
      </c>
      <c r="C352" s="34">
        <v>15000</v>
      </c>
      <c r="D352" s="34">
        <v>0</v>
      </c>
      <c r="E352" s="34">
        <v>15000</v>
      </c>
      <c r="F352" s="34">
        <v>15000</v>
      </c>
      <c r="G352" s="34">
        <v>15000</v>
      </c>
      <c r="H352" s="21"/>
    </row>
    <row r="353" spans="1:9" x14ac:dyDescent="0.35">
      <c r="A353" s="6" t="s">
        <v>173</v>
      </c>
      <c r="B353" s="6" t="s">
        <v>174</v>
      </c>
      <c r="C353" s="34">
        <v>89788.32</v>
      </c>
      <c r="D353" s="34">
        <v>47800</v>
      </c>
      <c r="E353" s="34">
        <f>F353-D353</f>
        <v>47800.160000000003</v>
      </c>
      <c r="F353" s="34">
        <v>95600.16</v>
      </c>
      <c r="G353" s="34">
        <v>100393.92</v>
      </c>
      <c r="H353" s="21"/>
    </row>
    <row r="354" spans="1:9" x14ac:dyDescent="0.35">
      <c r="A354" s="6" t="s">
        <v>175</v>
      </c>
      <c r="B354" s="6" t="s">
        <v>176</v>
      </c>
      <c r="C354" s="34">
        <v>3600</v>
      </c>
      <c r="D354" s="34">
        <v>1800</v>
      </c>
      <c r="E354" s="34">
        <f>F354-D354</f>
        <v>1800</v>
      </c>
      <c r="F354" s="34">
        <v>3600</v>
      </c>
      <c r="G354" s="34">
        <v>3600</v>
      </c>
      <c r="H354" s="21"/>
    </row>
    <row r="355" spans="1:9" x14ac:dyDescent="0.35">
      <c r="A355" s="30" t="s">
        <v>229</v>
      </c>
      <c r="B355" s="6" t="s">
        <v>177</v>
      </c>
      <c r="C355" s="34">
        <v>8100</v>
      </c>
      <c r="D355" s="34">
        <v>4050</v>
      </c>
      <c r="E355" s="34">
        <f>F355-D355</f>
        <v>4050</v>
      </c>
      <c r="F355" s="34">
        <v>8100</v>
      </c>
      <c r="G355" s="34">
        <v>9912.8700000000008</v>
      </c>
      <c r="H355" s="21"/>
    </row>
    <row r="356" spans="1:9" x14ac:dyDescent="0.35">
      <c r="A356" s="6" t="s">
        <v>179</v>
      </c>
      <c r="B356" s="6" t="s">
        <v>178</v>
      </c>
      <c r="C356" s="34">
        <v>3398.04</v>
      </c>
      <c r="D356" s="34">
        <v>1721.52</v>
      </c>
      <c r="E356" s="34">
        <f>F356-D356</f>
        <v>1721.52</v>
      </c>
      <c r="F356" s="34">
        <v>3443.04</v>
      </c>
      <c r="G356" s="34">
        <v>3443.04</v>
      </c>
      <c r="H356" s="21"/>
    </row>
    <row r="357" spans="1:9" x14ac:dyDescent="0.35">
      <c r="A357" s="30" t="s">
        <v>87</v>
      </c>
      <c r="B357" s="74" t="s">
        <v>197</v>
      </c>
      <c r="C357" s="34">
        <v>15000</v>
      </c>
      <c r="D357" s="34">
        <v>0</v>
      </c>
      <c r="E357" s="34">
        <f>F357-D357</f>
        <v>15000</v>
      </c>
      <c r="F357" s="34">
        <v>15000</v>
      </c>
      <c r="G357" s="34">
        <v>0</v>
      </c>
      <c r="H357" s="21"/>
    </row>
    <row r="358" spans="1:9" x14ac:dyDescent="0.35">
      <c r="A358" s="89" t="s">
        <v>309</v>
      </c>
      <c r="B358" s="100"/>
      <c r="C358" s="101">
        <f>SUM(C342:C357)</f>
        <v>1235622.3600000001</v>
      </c>
      <c r="D358" s="38">
        <f>SUM(D342:D357)</f>
        <v>638594.52</v>
      </c>
      <c r="E358" s="38">
        <f>SUM(E342:E357)</f>
        <v>653594.68000000005</v>
      </c>
      <c r="F358" s="38">
        <f>SUM(F342:F357)</f>
        <v>1292189.2</v>
      </c>
      <c r="G358" s="38">
        <f>SUM(G342:G357)</f>
        <v>1348401.83</v>
      </c>
      <c r="H358" s="21"/>
    </row>
    <row r="359" spans="1:9" x14ac:dyDescent="0.35">
      <c r="A359" s="23" t="s">
        <v>109</v>
      </c>
      <c r="B359" s="23" t="s">
        <v>104</v>
      </c>
      <c r="C359" s="23"/>
      <c r="D359" s="23"/>
      <c r="E359" s="23" t="s">
        <v>71</v>
      </c>
      <c r="F359" s="23"/>
      <c r="G359" s="42"/>
      <c r="H359" s="21"/>
    </row>
    <row r="360" spans="1:9" x14ac:dyDescent="0.35">
      <c r="A360" s="24"/>
      <c r="B360" s="24"/>
      <c r="C360" s="24"/>
      <c r="D360" s="24"/>
      <c r="E360" s="24"/>
      <c r="F360" s="24"/>
      <c r="G360" s="35"/>
      <c r="H360" s="21"/>
    </row>
    <row r="361" spans="1:9" x14ac:dyDescent="0.35">
      <c r="A361" s="24"/>
      <c r="B361" s="24"/>
      <c r="C361" s="24"/>
      <c r="D361" s="24"/>
      <c r="E361" s="24"/>
      <c r="F361" s="24"/>
      <c r="G361" s="35"/>
      <c r="H361" s="99"/>
      <c r="I361" s="99"/>
    </row>
    <row r="362" spans="1:9" x14ac:dyDescent="0.35">
      <c r="A362" s="41" t="s">
        <v>471</v>
      </c>
      <c r="B362" s="294" t="s">
        <v>471</v>
      </c>
      <c r="C362" s="294"/>
      <c r="D362" s="24"/>
      <c r="E362" s="295" t="s">
        <v>472</v>
      </c>
      <c r="F362" s="295"/>
      <c r="G362" s="35"/>
      <c r="H362" s="21"/>
    </row>
    <row r="363" spans="1:9" x14ac:dyDescent="0.35">
      <c r="A363" s="41" t="s">
        <v>91</v>
      </c>
      <c r="B363" s="294" t="s">
        <v>91</v>
      </c>
      <c r="C363" s="294"/>
      <c r="D363" s="24"/>
      <c r="E363" s="294" t="s">
        <v>108</v>
      </c>
      <c r="F363" s="294"/>
      <c r="G363" s="35"/>
      <c r="H363" s="21"/>
    </row>
    <row r="364" spans="1:9" s="99" customFormat="1" x14ac:dyDescent="0.35">
      <c r="A364" s="24"/>
      <c r="B364" s="24"/>
      <c r="C364" s="35"/>
      <c r="D364" s="35"/>
      <c r="E364" s="35"/>
      <c r="F364" s="35"/>
      <c r="G364" s="35"/>
      <c r="H364" s="21"/>
      <c r="I364"/>
    </row>
    <row r="365" spans="1:9" x14ac:dyDescent="0.35">
      <c r="A365" s="24"/>
      <c r="B365" s="24"/>
      <c r="C365" s="35"/>
      <c r="D365" s="35"/>
      <c r="E365" s="35"/>
      <c r="F365" s="35"/>
      <c r="G365" s="35"/>
      <c r="H365" s="21"/>
    </row>
    <row r="366" spans="1:9" x14ac:dyDescent="0.35">
      <c r="A366" s="24"/>
      <c r="B366" s="24"/>
      <c r="C366" s="35"/>
      <c r="D366" s="35"/>
      <c r="E366" s="35"/>
      <c r="F366" s="35"/>
      <c r="G366" s="35"/>
      <c r="H366" s="21"/>
    </row>
    <row r="367" spans="1:9" x14ac:dyDescent="0.35">
      <c r="A367" s="24"/>
      <c r="B367" s="24"/>
      <c r="C367" s="35"/>
      <c r="D367" s="35"/>
      <c r="E367" s="35"/>
      <c r="F367" s="35"/>
      <c r="G367" s="35"/>
      <c r="H367" s="21"/>
    </row>
    <row r="368" spans="1:9" x14ac:dyDescent="0.35">
      <c r="A368" s="24"/>
      <c r="B368" s="24"/>
      <c r="C368" s="35"/>
      <c r="D368" s="35"/>
      <c r="E368" s="35"/>
      <c r="F368" s="35"/>
      <c r="G368" s="35"/>
      <c r="H368" s="21"/>
    </row>
    <row r="369" spans="1:8" x14ac:dyDescent="0.35">
      <c r="A369" s="24"/>
      <c r="B369" s="24"/>
      <c r="C369" s="35"/>
      <c r="D369" s="35"/>
      <c r="E369" s="35"/>
      <c r="F369" s="35"/>
      <c r="G369" s="35"/>
      <c r="H369" s="21"/>
    </row>
    <row r="370" spans="1:8" x14ac:dyDescent="0.35">
      <c r="A370" s="24"/>
      <c r="B370" s="24"/>
      <c r="C370" s="35"/>
      <c r="D370" s="35"/>
      <c r="E370" s="35"/>
      <c r="F370" s="35"/>
      <c r="G370" s="35"/>
      <c r="H370" s="21"/>
    </row>
    <row r="371" spans="1:8" x14ac:dyDescent="0.35">
      <c r="A371" s="24"/>
      <c r="B371" s="24"/>
      <c r="C371" s="35"/>
      <c r="D371" s="35"/>
      <c r="E371" s="35"/>
      <c r="F371" s="35"/>
      <c r="G371" s="35"/>
      <c r="H371" s="21"/>
    </row>
    <row r="372" spans="1:8" x14ac:dyDescent="0.35">
      <c r="A372" s="297" t="s">
        <v>77</v>
      </c>
      <c r="B372" s="19"/>
      <c r="C372" s="10"/>
      <c r="D372" s="291" t="s">
        <v>364</v>
      </c>
      <c r="E372" s="292"/>
      <c r="F372" s="293"/>
      <c r="G372" s="10"/>
      <c r="H372" s="21"/>
    </row>
    <row r="373" spans="1:8" x14ac:dyDescent="0.35">
      <c r="A373" s="298"/>
      <c r="B373" s="12" t="s">
        <v>35</v>
      </c>
      <c r="C373" s="12" t="s">
        <v>20</v>
      </c>
      <c r="D373" s="31" t="s">
        <v>80</v>
      </c>
      <c r="E373" s="31" t="s">
        <v>22</v>
      </c>
      <c r="F373" s="32" t="s">
        <v>24</v>
      </c>
      <c r="G373" s="31" t="s">
        <v>25</v>
      </c>
      <c r="H373" s="21"/>
    </row>
    <row r="374" spans="1:8" x14ac:dyDescent="0.35">
      <c r="A374" s="298"/>
      <c r="B374" s="12" t="s">
        <v>36</v>
      </c>
      <c r="C374" s="12" t="s">
        <v>408</v>
      </c>
      <c r="D374" s="12" t="s">
        <v>21</v>
      </c>
      <c r="E374" s="12" t="s">
        <v>23</v>
      </c>
      <c r="F374" s="29"/>
      <c r="G374" s="31" t="s">
        <v>365</v>
      </c>
      <c r="H374" s="21"/>
    </row>
    <row r="375" spans="1:8" x14ac:dyDescent="0.35">
      <c r="A375" s="20">
        <v>1</v>
      </c>
      <c r="B375" s="20">
        <v>2</v>
      </c>
      <c r="C375" s="20">
        <v>3</v>
      </c>
      <c r="D375" s="20">
        <v>4</v>
      </c>
      <c r="E375" s="20">
        <v>5</v>
      </c>
      <c r="F375" s="27">
        <v>6</v>
      </c>
      <c r="G375" s="20">
        <v>7</v>
      </c>
      <c r="H375" s="21"/>
    </row>
    <row r="376" spans="1:8" x14ac:dyDescent="0.35">
      <c r="A376" s="9" t="s">
        <v>92</v>
      </c>
      <c r="B376" s="47"/>
      <c r="C376" s="88"/>
      <c r="D376" s="88"/>
      <c r="E376" s="88"/>
      <c r="F376" s="88"/>
      <c r="G376" s="87"/>
      <c r="H376" s="21"/>
    </row>
    <row r="377" spans="1:8" x14ac:dyDescent="0.35">
      <c r="A377" s="30" t="s">
        <v>51</v>
      </c>
      <c r="B377" s="6" t="s">
        <v>180</v>
      </c>
      <c r="C377" s="34">
        <v>37479</v>
      </c>
      <c r="D377" s="34">
        <v>23689.41</v>
      </c>
      <c r="E377" s="34">
        <f t="shared" ref="E377:E383" si="6">F377-D377</f>
        <v>21310.59</v>
      </c>
      <c r="F377" s="34">
        <v>45000</v>
      </c>
      <c r="G377" s="34">
        <f>SUM(F377)</f>
        <v>45000</v>
      </c>
      <c r="H377" s="21"/>
    </row>
    <row r="378" spans="1:8" x14ac:dyDescent="0.35">
      <c r="A378" s="30" t="s">
        <v>52</v>
      </c>
      <c r="B378" s="6" t="s">
        <v>181</v>
      </c>
      <c r="C378" s="34">
        <v>67315</v>
      </c>
      <c r="D378" s="34">
        <v>12300</v>
      </c>
      <c r="E378" s="34">
        <f t="shared" si="6"/>
        <v>32700</v>
      </c>
      <c r="F378" s="34">
        <v>45000</v>
      </c>
      <c r="G378" s="34">
        <f>SUM(F378)</f>
        <v>45000</v>
      </c>
      <c r="H378" s="21"/>
    </row>
    <row r="379" spans="1:8" x14ac:dyDescent="0.35">
      <c r="A379" s="30" t="s">
        <v>326</v>
      </c>
      <c r="B379" s="6" t="s">
        <v>181</v>
      </c>
      <c r="C379" s="34">
        <v>8035</v>
      </c>
      <c r="D379" s="34">
        <v>0</v>
      </c>
      <c r="E379" s="34">
        <f t="shared" si="6"/>
        <v>10000</v>
      </c>
      <c r="F379" s="34">
        <v>10000</v>
      </c>
      <c r="G379" s="34">
        <v>0</v>
      </c>
      <c r="H379" s="21"/>
    </row>
    <row r="380" spans="1:8" x14ac:dyDescent="0.35">
      <c r="A380" s="30" t="s">
        <v>118</v>
      </c>
      <c r="B380" s="6" t="s">
        <v>182</v>
      </c>
      <c r="C380" s="34">
        <v>16359.3</v>
      </c>
      <c r="D380" s="34">
        <v>449.75</v>
      </c>
      <c r="E380" s="34">
        <f t="shared" si="6"/>
        <v>29550.25</v>
      </c>
      <c r="F380" s="34">
        <v>30000</v>
      </c>
      <c r="G380" s="34">
        <f>SUM(F380)</f>
        <v>30000</v>
      </c>
      <c r="H380" s="21"/>
    </row>
    <row r="381" spans="1:8" x14ac:dyDescent="0.35">
      <c r="A381" s="18" t="s">
        <v>98</v>
      </c>
      <c r="B381" s="6" t="s">
        <v>185</v>
      </c>
      <c r="C381" s="49">
        <v>7771</v>
      </c>
      <c r="D381" s="49">
        <v>2867.51</v>
      </c>
      <c r="E381" s="49">
        <f t="shared" si="6"/>
        <v>9132.49</v>
      </c>
      <c r="F381" s="49">
        <v>12000</v>
      </c>
      <c r="G381" s="49">
        <f>SUM(F381)</f>
        <v>12000</v>
      </c>
      <c r="H381" s="21"/>
    </row>
    <row r="382" spans="1:8" x14ac:dyDescent="0.35">
      <c r="A382" s="6" t="s">
        <v>307</v>
      </c>
      <c r="B382" s="30" t="s">
        <v>193</v>
      </c>
      <c r="C382" s="34">
        <v>0</v>
      </c>
      <c r="D382" s="34">
        <v>0</v>
      </c>
      <c r="E382" s="34">
        <f t="shared" si="6"/>
        <v>5000</v>
      </c>
      <c r="F382" s="34">
        <v>5000</v>
      </c>
      <c r="G382" s="34">
        <f>SUM(F382)</f>
        <v>5000</v>
      </c>
      <c r="H382" s="21"/>
    </row>
    <row r="383" spans="1:8" x14ac:dyDescent="0.35">
      <c r="A383" s="30" t="s">
        <v>325</v>
      </c>
      <c r="B383" s="6" t="s">
        <v>196</v>
      </c>
      <c r="C383" s="34">
        <v>17800</v>
      </c>
      <c r="D383" s="34">
        <v>4120</v>
      </c>
      <c r="E383" s="34">
        <f t="shared" si="6"/>
        <v>15880</v>
      </c>
      <c r="F383" s="34">
        <v>20000</v>
      </c>
      <c r="G383" s="34">
        <v>30000</v>
      </c>
      <c r="H383" s="21"/>
    </row>
    <row r="384" spans="1:8" x14ac:dyDescent="0.35">
      <c r="A384" s="33" t="s">
        <v>327</v>
      </c>
      <c r="B384" s="33"/>
      <c r="C384" s="38">
        <f>SUM(C377:C383)</f>
        <v>154759.29999999999</v>
      </c>
      <c r="D384" s="38">
        <f>SUM(D377:D383)</f>
        <v>43426.670000000006</v>
      </c>
      <c r="E384" s="38">
        <f>SUM(E377:E383)</f>
        <v>123573.33</v>
      </c>
      <c r="F384" s="38">
        <f>SUM(F377:F383)</f>
        <v>167000</v>
      </c>
      <c r="G384" s="38">
        <f>SUM(G377:G383)</f>
        <v>167000</v>
      </c>
      <c r="H384" s="21"/>
    </row>
    <row r="385" spans="1:8" x14ac:dyDescent="0.35">
      <c r="A385" s="33" t="s">
        <v>63</v>
      </c>
      <c r="B385" s="46"/>
      <c r="C385" s="88"/>
      <c r="D385" s="88"/>
      <c r="E385" s="88"/>
      <c r="F385" s="88"/>
      <c r="G385" s="87"/>
      <c r="H385" s="21"/>
    </row>
    <row r="386" spans="1:8" x14ac:dyDescent="0.35">
      <c r="A386" s="33" t="s">
        <v>101</v>
      </c>
      <c r="B386" s="46"/>
      <c r="C386" s="88"/>
      <c r="D386" s="88"/>
      <c r="E386" s="88"/>
      <c r="F386" s="88"/>
      <c r="G386" s="87"/>
      <c r="H386" s="21"/>
    </row>
    <row r="387" spans="1:8" x14ac:dyDescent="0.35">
      <c r="A387" s="30" t="s">
        <v>102</v>
      </c>
      <c r="B387" s="30" t="s">
        <v>223</v>
      </c>
      <c r="C387" s="15">
        <v>0</v>
      </c>
      <c r="D387" s="15">
        <v>39800</v>
      </c>
      <c r="E387" s="15">
        <f>F387-D387</f>
        <v>200</v>
      </c>
      <c r="F387" s="15">
        <v>40000</v>
      </c>
      <c r="G387" s="15">
        <f>SUM(F387)</f>
        <v>40000</v>
      </c>
      <c r="H387" s="21"/>
    </row>
    <row r="388" spans="1:8" x14ac:dyDescent="0.35">
      <c r="A388" s="33" t="s">
        <v>324</v>
      </c>
      <c r="B388" s="102"/>
      <c r="C388" s="53">
        <f>SUM(C387)</f>
        <v>0</v>
      </c>
      <c r="D388" s="53">
        <v>39800</v>
      </c>
      <c r="E388" s="53">
        <f>F388-D388</f>
        <v>200</v>
      </c>
      <c r="F388" s="53">
        <v>40000</v>
      </c>
      <c r="G388" s="38">
        <f>SUM(G387)</f>
        <v>40000</v>
      </c>
      <c r="H388" s="21"/>
    </row>
    <row r="389" spans="1:8" x14ac:dyDescent="0.35">
      <c r="A389" s="158" t="s">
        <v>103</v>
      </c>
      <c r="B389" s="158"/>
      <c r="C389" s="109">
        <f>C358+C384+C388</f>
        <v>1390381.6600000001</v>
      </c>
      <c r="D389" s="109">
        <f>D358+D384+D388</f>
        <v>721821.19000000006</v>
      </c>
      <c r="E389" s="109">
        <f>E358+E384+E388</f>
        <v>777368.01</v>
      </c>
      <c r="F389" s="109">
        <f>F358+F384+F388</f>
        <v>1499189.2</v>
      </c>
      <c r="G389" s="109">
        <f>G358+G384+G388</f>
        <v>1555401.83</v>
      </c>
      <c r="H389" s="21"/>
    </row>
    <row r="390" spans="1:8" x14ac:dyDescent="0.35">
      <c r="A390" s="23" t="s">
        <v>109</v>
      </c>
      <c r="B390" s="23" t="s">
        <v>104</v>
      </c>
      <c r="C390" s="23"/>
      <c r="D390" s="23"/>
      <c r="E390" s="23" t="s">
        <v>71</v>
      </c>
      <c r="F390" s="23"/>
      <c r="G390" s="23"/>
      <c r="H390" s="21"/>
    </row>
    <row r="391" spans="1:8" x14ac:dyDescent="0.35">
      <c r="A391" s="24"/>
      <c r="B391" s="24"/>
      <c r="C391" s="24"/>
      <c r="D391" s="24"/>
      <c r="E391" s="24"/>
      <c r="F391" s="24"/>
      <c r="G391" s="24"/>
      <c r="H391" s="21"/>
    </row>
    <row r="392" spans="1:8" x14ac:dyDescent="0.35">
      <c r="A392" s="24"/>
      <c r="B392" s="24"/>
      <c r="C392" s="24"/>
      <c r="D392" s="24"/>
      <c r="E392" s="24"/>
      <c r="F392" s="24"/>
      <c r="G392" s="24"/>
      <c r="H392" s="21"/>
    </row>
    <row r="393" spans="1:8" x14ac:dyDescent="0.35">
      <c r="A393" s="24"/>
      <c r="B393" s="24"/>
      <c r="C393" s="24"/>
      <c r="D393" s="24"/>
      <c r="E393" s="24"/>
      <c r="F393" s="24"/>
      <c r="G393" s="24"/>
      <c r="H393" s="21"/>
    </row>
    <row r="394" spans="1:8" x14ac:dyDescent="0.35">
      <c r="A394" s="41" t="s">
        <v>471</v>
      </c>
      <c r="B394" s="294" t="s">
        <v>471</v>
      </c>
      <c r="C394" s="294"/>
      <c r="D394" s="24"/>
      <c r="E394" s="295" t="s">
        <v>472</v>
      </c>
      <c r="F394" s="295"/>
      <c r="G394" s="24"/>
      <c r="H394" s="21"/>
    </row>
    <row r="395" spans="1:8" x14ac:dyDescent="0.35">
      <c r="A395" s="41" t="s">
        <v>91</v>
      </c>
      <c r="B395" s="294" t="s">
        <v>91</v>
      </c>
      <c r="C395" s="294"/>
      <c r="D395" s="24"/>
      <c r="E395" s="294" t="s">
        <v>108</v>
      </c>
      <c r="F395" s="294"/>
      <c r="G395" s="24"/>
      <c r="H395" s="21"/>
    </row>
    <row r="396" spans="1:8" x14ac:dyDescent="0.35">
      <c r="A396" s="24"/>
      <c r="B396" s="24"/>
      <c r="C396" s="24"/>
      <c r="D396" s="24"/>
      <c r="E396" s="24"/>
      <c r="F396" s="24"/>
      <c r="G396" s="24"/>
      <c r="H396" s="21"/>
    </row>
    <row r="397" spans="1:8" x14ac:dyDescent="0.35">
      <c r="A397" s="24"/>
      <c r="B397" s="24"/>
      <c r="C397" s="24"/>
      <c r="D397" s="24"/>
      <c r="E397" s="24"/>
      <c r="F397" s="24"/>
      <c r="G397" s="24"/>
      <c r="H397" s="21"/>
    </row>
    <row r="398" spans="1:8" x14ac:dyDescent="0.35">
      <c r="A398" s="21"/>
      <c r="B398" s="21"/>
      <c r="C398" s="21"/>
      <c r="D398" s="21"/>
      <c r="E398" s="21"/>
      <c r="F398" s="21"/>
      <c r="G398" s="21"/>
      <c r="H398" s="21"/>
    </row>
    <row r="399" spans="1:8" x14ac:dyDescent="0.35">
      <c r="A399" s="21"/>
      <c r="B399" s="21"/>
      <c r="C399" s="21"/>
      <c r="D399" s="21"/>
      <c r="E399" s="21"/>
      <c r="F399" s="21"/>
      <c r="G399" s="21"/>
      <c r="H399" s="21"/>
    </row>
    <row r="400" spans="1:8" x14ac:dyDescent="0.35">
      <c r="A400" s="21"/>
      <c r="B400" s="21"/>
      <c r="C400" s="21"/>
      <c r="D400" s="21"/>
      <c r="E400" s="21"/>
      <c r="F400" s="21"/>
      <c r="G400" s="21"/>
      <c r="H400" s="21"/>
    </row>
    <row r="401" spans="1:8" x14ac:dyDescent="0.35">
      <c r="A401" s="21"/>
      <c r="B401" s="21"/>
      <c r="C401" s="21"/>
      <c r="D401" s="21"/>
      <c r="E401" s="21"/>
      <c r="F401" s="21"/>
      <c r="G401" s="21"/>
      <c r="H401" s="21"/>
    </row>
    <row r="402" spans="1:8" x14ac:dyDescent="0.35">
      <c r="A402" s="21"/>
      <c r="B402" s="21"/>
      <c r="C402" s="21"/>
      <c r="D402" s="21"/>
      <c r="E402" s="21"/>
      <c r="F402" s="21"/>
      <c r="G402" s="21"/>
      <c r="H402" s="21"/>
    </row>
    <row r="403" spans="1:8" x14ac:dyDescent="0.35">
      <c r="A403" s="21"/>
      <c r="B403" s="21"/>
      <c r="C403" s="21"/>
      <c r="D403" s="21"/>
      <c r="E403" s="21"/>
      <c r="F403" s="21"/>
      <c r="G403" s="21"/>
      <c r="H403" s="21"/>
    </row>
    <row r="404" spans="1:8" x14ac:dyDescent="0.35">
      <c r="A404" s="21"/>
      <c r="B404" s="21"/>
      <c r="C404" s="21"/>
      <c r="D404" s="21"/>
      <c r="E404" s="21"/>
      <c r="F404" s="21"/>
      <c r="G404" s="21"/>
      <c r="H404" s="21"/>
    </row>
    <row r="405" spans="1:8" x14ac:dyDescent="0.35">
      <c r="A405" s="21"/>
      <c r="B405" s="21"/>
      <c r="C405" s="21"/>
      <c r="D405" s="21"/>
      <c r="E405" s="21"/>
      <c r="F405" s="21"/>
      <c r="G405" s="21"/>
      <c r="H405" s="21"/>
    </row>
    <row r="406" spans="1:8" x14ac:dyDescent="0.35">
      <c r="A406" s="21"/>
      <c r="B406" s="21"/>
      <c r="C406" s="21"/>
      <c r="D406" s="21"/>
      <c r="E406" s="21"/>
      <c r="F406" s="21"/>
      <c r="G406" s="21"/>
      <c r="H406" s="21"/>
    </row>
    <row r="407" spans="1:8" x14ac:dyDescent="0.35">
      <c r="A407" s="21"/>
      <c r="B407" s="21"/>
      <c r="C407" s="21"/>
      <c r="D407" s="21"/>
      <c r="E407" s="21"/>
      <c r="F407" s="21"/>
      <c r="G407" s="21"/>
      <c r="H407" s="21"/>
    </row>
    <row r="408" spans="1:8" x14ac:dyDescent="0.35">
      <c r="A408" s="21"/>
      <c r="B408" s="21"/>
      <c r="C408" s="21"/>
      <c r="D408" s="21"/>
      <c r="E408" s="21"/>
      <c r="F408" s="21"/>
      <c r="G408" s="21"/>
      <c r="H408" s="21"/>
    </row>
    <row r="409" spans="1:8" x14ac:dyDescent="0.35">
      <c r="A409" s="21"/>
      <c r="B409" s="21"/>
      <c r="C409" s="21"/>
      <c r="D409" s="21"/>
      <c r="E409" s="21"/>
      <c r="F409" s="21"/>
      <c r="G409" s="21"/>
      <c r="H409" s="21"/>
    </row>
    <row r="410" spans="1:8" x14ac:dyDescent="0.35">
      <c r="A410" s="21" t="s">
        <v>72</v>
      </c>
      <c r="B410" s="21"/>
      <c r="C410" s="21"/>
      <c r="D410" s="21"/>
      <c r="E410" s="21"/>
      <c r="F410" s="21"/>
      <c r="G410" s="21"/>
      <c r="H410" s="21"/>
    </row>
    <row r="411" spans="1:8" x14ac:dyDescent="0.35">
      <c r="A411" s="21"/>
      <c r="B411" s="21"/>
      <c r="C411" s="21"/>
      <c r="D411" s="21"/>
      <c r="E411" s="21"/>
      <c r="F411" s="21"/>
      <c r="G411" s="21"/>
      <c r="H411" s="21"/>
    </row>
    <row r="412" spans="1:8" ht="11.25" customHeight="1" x14ac:dyDescent="0.35">
      <c r="A412" s="299" t="s">
        <v>73</v>
      </c>
      <c r="B412" s="299"/>
      <c r="C412" s="299"/>
      <c r="D412" s="299"/>
      <c r="E412" s="299"/>
      <c r="F412" s="299"/>
      <c r="G412" s="299"/>
      <c r="H412" s="21"/>
    </row>
    <row r="413" spans="1:8" hidden="1" x14ac:dyDescent="0.35">
      <c r="A413" s="117" t="s">
        <v>75</v>
      </c>
      <c r="B413" s="117"/>
      <c r="C413" s="117"/>
      <c r="D413" s="117"/>
      <c r="E413" s="117"/>
      <c r="F413" s="117"/>
      <c r="G413" s="117"/>
      <c r="H413" s="21"/>
    </row>
    <row r="414" spans="1:8" hidden="1" x14ac:dyDescent="0.35">
      <c r="A414" s="21"/>
      <c r="B414" s="21"/>
      <c r="C414" s="21"/>
      <c r="D414" s="21"/>
      <c r="E414" s="21"/>
      <c r="F414" s="21"/>
      <c r="G414" s="21"/>
      <c r="H414" s="21"/>
    </row>
    <row r="415" spans="1:8" hidden="1" x14ac:dyDescent="0.35">
      <c r="A415" s="21" t="s">
        <v>123</v>
      </c>
      <c r="B415" s="21"/>
      <c r="C415" s="21"/>
      <c r="D415" s="21"/>
      <c r="E415" s="21"/>
      <c r="F415" s="21"/>
      <c r="G415" s="21"/>
      <c r="H415" s="21"/>
    </row>
    <row r="416" spans="1:8" hidden="1" x14ac:dyDescent="0.35">
      <c r="A416" s="21"/>
      <c r="B416" s="21"/>
      <c r="C416" s="21" t="s">
        <v>76</v>
      </c>
      <c r="D416" s="21"/>
      <c r="E416" s="21"/>
      <c r="F416" s="21"/>
      <c r="G416" s="21"/>
      <c r="H416" s="21"/>
    </row>
    <row r="417" spans="1:9" x14ac:dyDescent="0.35">
      <c r="A417" s="21"/>
      <c r="B417" s="21"/>
      <c r="C417" s="21"/>
      <c r="D417" s="21"/>
      <c r="E417" s="21"/>
      <c r="F417" s="21"/>
      <c r="G417" s="21"/>
      <c r="H417" s="21"/>
    </row>
    <row r="418" spans="1:9" x14ac:dyDescent="0.35">
      <c r="A418" s="21" t="s">
        <v>367</v>
      </c>
      <c r="B418" s="21"/>
      <c r="C418" s="21"/>
      <c r="D418" s="21"/>
      <c r="E418" s="21"/>
      <c r="F418" s="21"/>
      <c r="G418" s="21"/>
      <c r="H418" s="21"/>
    </row>
    <row r="419" spans="1:9" x14ac:dyDescent="0.35">
      <c r="A419" s="303" t="s">
        <v>77</v>
      </c>
      <c r="B419" s="30"/>
      <c r="C419" s="6"/>
      <c r="D419" s="291" t="s">
        <v>409</v>
      </c>
      <c r="E419" s="292"/>
      <c r="F419" s="293"/>
      <c r="G419" s="30"/>
      <c r="H419" s="24"/>
      <c r="I419" s="2"/>
    </row>
    <row r="420" spans="1:9" x14ac:dyDescent="0.35">
      <c r="A420" s="303"/>
      <c r="B420" s="43" t="s">
        <v>35</v>
      </c>
      <c r="C420" s="43" t="s">
        <v>20</v>
      </c>
      <c r="D420" s="50" t="s">
        <v>80</v>
      </c>
      <c r="E420" s="50" t="s">
        <v>22</v>
      </c>
      <c r="F420" s="51" t="s">
        <v>24</v>
      </c>
      <c r="G420" s="50" t="s">
        <v>25</v>
      </c>
      <c r="H420" s="24"/>
      <c r="I420" s="2"/>
    </row>
    <row r="421" spans="1:9" x14ac:dyDescent="0.35">
      <c r="A421" s="303"/>
      <c r="B421" s="43" t="s">
        <v>36</v>
      </c>
      <c r="C421" s="43" t="s">
        <v>408</v>
      </c>
      <c r="D421" s="43" t="s">
        <v>21</v>
      </c>
      <c r="E421" s="43" t="s">
        <v>23</v>
      </c>
      <c r="F421" s="46"/>
      <c r="G421" s="50" t="s">
        <v>410</v>
      </c>
      <c r="H421" s="24"/>
      <c r="I421" s="2"/>
    </row>
    <row r="422" spans="1:9" x14ac:dyDescent="0.35">
      <c r="A422" s="43">
        <v>1</v>
      </c>
      <c r="B422" s="43">
        <v>2</v>
      </c>
      <c r="C422" s="43">
        <v>3</v>
      </c>
      <c r="D422" s="43">
        <v>4</v>
      </c>
      <c r="E422" s="43">
        <v>5</v>
      </c>
      <c r="F422" s="28">
        <v>6</v>
      </c>
      <c r="G422" s="43">
        <v>7</v>
      </c>
      <c r="H422" s="24"/>
      <c r="I422" s="2"/>
    </row>
    <row r="423" spans="1:9" x14ac:dyDescent="0.35">
      <c r="A423" s="9" t="s">
        <v>78</v>
      </c>
      <c r="B423" s="47"/>
      <c r="C423" s="47"/>
      <c r="D423" s="47"/>
      <c r="E423" s="47"/>
      <c r="F423" s="47"/>
      <c r="G423" s="48"/>
      <c r="H423" s="21"/>
    </row>
    <row r="424" spans="1:9" x14ac:dyDescent="0.35">
      <c r="A424" s="30" t="s">
        <v>81</v>
      </c>
      <c r="B424" s="30"/>
      <c r="C424" s="21"/>
      <c r="D424" s="30"/>
      <c r="E424" s="34"/>
      <c r="F424" s="34"/>
      <c r="G424" s="34"/>
      <c r="H424" s="21"/>
    </row>
    <row r="425" spans="1:9" x14ac:dyDescent="0.35">
      <c r="A425" s="30" t="s">
        <v>82</v>
      </c>
      <c r="B425" s="6" t="s">
        <v>166</v>
      </c>
      <c r="C425" s="34">
        <v>1228803.22</v>
      </c>
      <c r="D425" s="34">
        <v>640962</v>
      </c>
      <c r="E425" s="34">
        <f>F425-D425</f>
        <v>640962</v>
      </c>
      <c r="F425" s="34">
        <v>1281924</v>
      </c>
      <c r="G425" s="34">
        <v>1326900</v>
      </c>
      <c r="H425" s="21"/>
    </row>
    <row r="426" spans="1:9" x14ac:dyDescent="0.35">
      <c r="A426" s="30"/>
      <c r="B426" s="30"/>
      <c r="C426" s="34"/>
      <c r="D426" s="34"/>
      <c r="E426" s="34"/>
      <c r="F426" s="34"/>
      <c r="G426" s="34"/>
      <c r="H426" s="21"/>
    </row>
    <row r="427" spans="1:9" x14ac:dyDescent="0.35">
      <c r="A427" s="9" t="s">
        <v>83</v>
      </c>
      <c r="B427" s="47"/>
      <c r="C427" s="88"/>
      <c r="D427" s="88"/>
      <c r="E427" s="88"/>
      <c r="F427" s="88"/>
      <c r="G427" s="87"/>
      <c r="H427" s="21"/>
    </row>
    <row r="428" spans="1:9" x14ac:dyDescent="0.35">
      <c r="A428" s="30" t="s">
        <v>235</v>
      </c>
      <c r="B428" s="30" t="s">
        <v>167</v>
      </c>
      <c r="C428" s="34">
        <v>120000</v>
      </c>
      <c r="D428" s="34">
        <v>60000</v>
      </c>
      <c r="E428" s="34">
        <f>F428-D428</f>
        <v>60000</v>
      </c>
      <c r="F428" s="34">
        <v>120000</v>
      </c>
      <c r="G428" s="34">
        <v>120000</v>
      </c>
      <c r="H428" s="21"/>
    </row>
    <row r="429" spans="1:9" x14ac:dyDescent="0.35">
      <c r="A429" s="30" t="s">
        <v>233</v>
      </c>
      <c r="B429" s="6" t="s">
        <v>168</v>
      </c>
      <c r="C429" s="34">
        <v>67500</v>
      </c>
      <c r="D429" s="34">
        <v>33750</v>
      </c>
      <c r="E429" s="34">
        <f>F429-D429</f>
        <v>33750</v>
      </c>
      <c r="F429" s="34">
        <v>67500</v>
      </c>
      <c r="G429" s="34">
        <v>67500</v>
      </c>
      <c r="H429" s="21"/>
    </row>
    <row r="430" spans="1:9" x14ac:dyDescent="0.35">
      <c r="A430" s="30" t="s">
        <v>274</v>
      </c>
      <c r="B430" s="6" t="s">
        <v>169</v>
      </c>
      <c r="C430" s="34">
        <v>67500</v>
      </c>
      <c r="D430" s="34">
        <v>33750</v>
      </c>
      <c r="E430" s="34">
        <f>F430-D430</f>
        <v>33750</v>
      </c>
      <c r="F430" s="34">
        <v>67500</v>
      </c>
      <c r="G430" s="34">
        <v>67500</v>
      </c>
      <c r="H430" s="21"/>
    </row>
    <row r="431" spans="1:9" x14ac:dyDescent="0.35">
      <c r="A431" s="30" t="s">
        <v>137</v>
      </c>
      <c r="B431" s="6" t="s">
        <v>170</v>
      </c>
      <c r="C431" s="34">
        <v>25000</v>
      </c>
      <c r="D431" s="34">
        <v>25000</v>
      </c>
      <c r="E431" s="34">
        <f>F431-D431</f>
        <v>0</v>
      </c>
      <c r="F431" s="34">
        <v>25000</v>
      </c>
      <c r="G431" s="34">
        <v>30000</v>
      </c>
      <c r="H431" s="21"/>
    </row>
    <row r="432" spans="1:9" x14ac:dyDescent="0.35">
      <c r="A432" s="6" t="s">
        <v>420</v>
      </c>
      <c r="B432" s="6" t="s">
        <v>244</v>
      </c>
      <c r="C432" s="34">
        <v>10000</v>
      </c>
      <c r="D432" s="34">
        <v>0</v>
      </c>
      <c r="E432" s="34">
        <v>0</v>
      </c>
      <c r="F432" s="34">
        <v>0</v>
      </c>
      <c r="G432" s="34">
        <v>25000</v>
      </c>
      <c r="H432" s="21"/>
    </row>
    <row r="433" spans="1:8" x14ac:dyDescent="0.35">
      <c r="A433" s="30" t="s">
        <v>379</v>
      </c>
      <c r="B433" s="6"/>
      <c r="C433" s="35">
        <v>102418</v>
      </c>
      <c r="D433" s="34">
        <v>106827</v>
      </c>
      <c r="E433" s="34">
        <v>0</v>
      </c>
      <c r="F433" s="35">
        <v>106827</v>
      </c>
      <c r="G433" s="34">
        <v>110575</v>
      </c>
      <c r="H433" s="21"/>
    </row>
    <row r="434" spans="1:8" x14ac:dyDescent="0.35">
      <c r="A434" s="30" t="s">
        <v>377</v>
      </c>
      <c r="B434" s="6"/>
      <c r="C434" s="34">
        <v>102418</v>
      </c>
      <c r="D434" s="34">
        <v>0</v>
      </c>
      <c r="E434" s="34">
        <f>F434-D434</f>
        <v>106827</v>
      </c>
      <c r="F434" s="34">
        <v>106827</v>
      </c>
      <c r="G434" s="34">
        <v>110575</v>
      </c>
      <c r="H434" s="21"/>
    </row>
    <row r="435" spans="1:8" x14ac:dyDescent="0.35">
      <c r="A435" s="30" t="s">
        <v>144</v>
      </c>
      <c r="B435" s="6" t="s">
        <v>171</v>
      </c>
      <c r="C435" s="34">
        <v>25000</v>
      </c>
      <c r="D435" s="34">
        <v>0</v>
      </c>
      <c r="E435" s="34">
        <v>25000</v>
      </c>
      <c r="F435" s="34">
        <v>25000</v>
      </c>
      <c r="G435" s="34">
        <v>25000</v>
      </c>
      <c r="H435" s="21"/>
    </row>
    <row r="436" spans="1:8" x14ac:dyDescent="0.35">
      <c r="A436" s="6" t="s">
        <v>275</v>
      </c>
      <c r="B436" s="6" t="s">
        <v>174</v>
      </c>
      <c r="C436" s="34">
        <v>147481.92000000001</v>
      </c>
      <c r="D436" s="34">
        <v>76915.44</v>
      </c>
      <c r="E436" s="34">
        <f>F436-D436</f>
        <v>76915.44</v>
      </c>
      <c r="F436" s="34">
        <v>153830.88</v>
      </c>
      <c r="G436" s="34">
        <v>159228</v>
      </c>
      <c r="H436" s="21"/>
    </row>
    <row r="437" spans="1:8" x14ac:dyDescent="0.35">
      <c r="A437" s="6" t="s">
        <v>276</v>
      </c>
      <c r="B437" s="6" t="s">
        <v>176</v>
      </c>
      <c r="C437" s="34">
        <v>6000</v>
      </c>
      <c r="D437" s="34">
        <v>3000</v>
      </c>
      <c r="E437" s="34">
        <f>F437-D437</f>
        <v>3000</v>
      </c>
      <c r="F437" s="34">
        <v>6000</v>
      </c>
      <c r="G437" s="34">
        <v>6000</v>
      </c>
      <c r="H437" s="21"/>
    </row>
    <row r="438" spans="1:8" x14ac:dyDescent="0.35">
      <c r="A438" s="30" t="s">
        <v>277</v>
      </c>
      <c r="B438" s="6" t="s">
        <v>177</v>
      </c>
      <c r="C438" s="34">
        <v>13500</v>
      </c>
      <c r="D438" s="34">
        <v>6750</v>
      </c>
      <c r="E438" s="34">
        <f>F438-D438</f>
        <v>6750</v>
      </c>
      <c r="F438" s="34">
        <v>13500</v>
      </c>
      <c r="G438" s="34">
        <v>16197.39</v>
      </c>
      <c r="H438" s="21"/>
    </row>
    <row r="439" spans="1:8" x14ac:dyDescent="0.35">
      <c r="A439" s="6" t="s">
        <v>278</v>
      </c>
      <c r="B439" s="6" t="s">
        <v>178</v>
      </c>
      <c r="C439" s="34">
        <v>5807.4</v>
      </c>
      <c r="D439" s="34">
        <v>2930.76</v>
      </c>
      <c r="E439" s="34">
        <f>F439-D439</f>
        <v>2930.76</v>
      </c>
      <c r="F439" s="34">
        <v>5861.52</v>
      </c>
      <c r="G439" s="34">
        <v>5861.52</v>
      </c>
      <c r="H439" s="21"/>
    </row>
    <row r="440" spans="1:8" x14ac:dyDescent="0.35">
      <c r="A440" s="30" t="s">
        <v>145</v>
      </c>
      <c r="B440" s="74" t="s">
        <v>197</v>
      </c>
      <c r="C440" s="34">
        <v>25000</v>
      </c>
      <c r="D440" s="34">
        <v>0</v>
      </c>
      <c r="E440" s="34">
        <v>25000</v>
      </c>
      <c r="F440" s="34">
        <v>25000</v>
      </c>
      <c r="G440" s="34">
        <v>0</v>
      </c>
      <c r="H440" s="21"/>
    </row>
    <row r="441" spans="1:8" x14ac:dyDescent="0.35">
      <c r="A441" s="33" t="s">
        <v>328</v>
      </c>
      <c r="B441" s="33"/>
      <c r="C441" s="38">
        <f>SUM(C425:C440)</f>
        <v>1946428.5399999998</v>
      </c>
      <c r="D441" s="38">
        <f>SUM(D425:D440)</f>
        <v>989885.2</v>
      </c>
      <c r="E441" s="38">
        <f>SUM(E425:E440)</f>
        <v>1014885.2</v>
      </c>
      <c r="F441" s="38">
        <f>SUM(F425:F440)</f>
        <v>2004770.4</v>
      </c>
      <c r="G441" s="38">
        <f>SUM(G425:G440)</f>
        <v>2070336.91</v>
      </c>
      <c r="H441" s="21"/>
    </row>
    <row r="442" spans="1:8" x14ac:dyDescent="0.35">
      <c r="A442" s="23" t="s">
        <v>109</v>
      </c>
      <c r="B442" s="23" t="s">
        <v>104</v>
      </c>
      <c r="C442" s="23"/>
      <c r="D442" s="23"/>
      <c r="E442" s="23" t="s">
        <v>71</v>
      </c>
      <c r="F442" s="23"/>
      <c r="G442" s="23"/>
      <c r="H442" s="21"/>
    </row>
    <row r="443" spans="1:8" x14ac:dyDescent="0.35">
      <c r="A443" s="24"/>
      <c r="B443" s="24"/>
      <c r="C443" s="24"/>
      <c r="D443" s="24"/>
      <c r="E443" s="24"/>
      <c r="F443" s="24"/>
      <c r="G443" s="24"/>
      <c r="H443" s="21"/>
    </row>
    <row r="444" spans="1:8" x14ac:dyDescent="0.35">
      <c r="A444" s="24"/>
      <c r="B444" s="24"/>
      <c r="C444" s="24"/>
      <c r="D444" s="24"/>
      <c r="E444" s="24"/>
      <c r="F444" s="24"/>
      <c r="G444" s="24"/>
      <c r="H444" s="21"/>
    </row>
    <row r="445" spans="1:8" x14ac:dyDescent="0.35">
      <c r="A445" s="24"/>
      <c r="B445" s="24"/>
      <c r="C445" s="24"/>
      <c r="D445" s="24"/>
      <c r="E445" s="24"/>
      <c r="F445" s="24"/>
      <c r="G445" s="24"/>
      <c r="H445" s="21"/>
    </row>
    <row r="446" spans="1:8" x14ac:dyDescent="0.35">
      <c r="A446" s="41" t="s">
        <v>475</v>
      </c>
      <c r="B446" s="294" t="s">
        <v>471</v>
      </c>
      <c r="C446" s="294"/>
      <c r="D446" s="24"/>
      <c r="E446" s="295" t="s">
        <v>472</v>
      </c>
      <c r="F446" s="295"/>
      <c r="G446" s="24"/>
      <c r="H446" s="21"/>
    </row>
    <row r="447" spans="1:8" x14ac:dyDescent="0.35">
      <c r="A447" s="41" t="s">
        <v>90</v>
      </c>
      <c r="B447" s="294" t="s">
        <v>91</v>
      </c>
      <c r="C447" s="294"/>
      <c r="D447" s="24"/>
      <c r="E447" s="294" t="s">
        <v>108</v>
      </c>
      <c r="F447" s="294"/>
      <c r="G447" s="24"/>
      <c r="H447" s="21"/>
    </row>
    <row r="448" spans="1:8" x14ac:dyDescent="0.35">
      <c r="A448" s="24"/>
      <c r="B448" s="24"/>
      <c r="C448" s="24"/>
      <c r="D448" s="24"/>
      <c r="E448" s="24"/>
      <c r="F448" s="24"/>
      <c r="G448" s="24"/>
      <c r="H448" s="21"/>
    </row>
    <row r="449" spans="1:11" x14ac:dyDescent="0.35">
      <c r="A449" s="24"/>
      <c r="B449" s="24"/>
      <c r="C449" s="24"/>
      <c r="D449" s="24"/>
      <c r="E449" s="24"/>
      <c r="F449" s="24"/>
      <c r="G449" s="24"/>
      <c r="H449" s="24"/>
      <c r="I449" s="2"/>
      <c r="J449" s="2"/>
      <c r="K449" s="2"/>
    </row>
    <row r="450" spans="1:11" x14ac:dyDescent="0.35">
      <c r="A450" s="24"/>
      <c r="B450" s="24"/>
      <c r="C450" s="24"/>
      <c r="D450" s="24"/>
      <c r="E450" s="24"/>
      <c r="F450" s="24"/>
      <c r="G450" s="24"/>
      <c r="H450" s="24"/>
      <c r="I450" s="2"/>
      <c r="J450" s="2"/>
      <c r="K450" s="2"/>
    </row>
    <row r="451" spans="1:11" x14ac:dyDescent="0.35">
      <c r="A451" s="297" t="s">
        <v>77</v>
      </c>
      <c r="B451" s="19"/>
      <c r="C451" s="10"/>
      <c r="D451" s="291" t="s">
        <v>414</v>
      </c>
      <c r="E451" s="292"/>
      <c r="F451" s="293"/>
      <c r="G451" s="10"/>
      <c r="H451" s="24"/>
      <c r="I451" s="2"/>
      <c r="J451" s="2"/>
      <c r="K451" s="2"/>
    </row>
    <row r="452" spans="1:11" x14ac:dyDescent="0.35">
      <c r="A452" s="298"/>
      <c r="B452" s="12" t="s">
        <v>35</v>
      </c>
      <c r="C452" s="12" t="s">
        <v>20</v>
      </c>
      <c r="D452" s="31" t="s">
        <v>80</v>
      </c>
      <c r="E452" s="31" t="s">
        <v>22</v>
      </c>
      <c r="F452" s="32" t="s">
        <v>24</v>
      </c>
      <c r="G452" s="31" t="s">
        <v>25</v>
      </c>
      <c r="H452" s="24"/>
      <c r="I452" s="2"/>
      <c r="J452" s="2"/>
      <c r="K452" s="2"/>
    </row>
    <row r="453" spans="1:11" x14ac:dyDescent="0.35">
      <c r="A453" s="298"/>
      <c r="B453" s="12" t="s">
        <v>36</v>
      </c>
      <c r="C453" s="12" t="s">
        <v>408</v>
      </c>
      <c r="D453" s="12" t="s">
        <v>21</v>
      </c>
      <c r="E453" s="12" t="s">
        <v>23</v>
      </c>
      <c r="F453" s="29"/>
      <c r="G453" s="31" t="s">
        <v>410</v>
      </c>
      <c r="H453" s="24"/>
      <c r="I453" s="2"/>
      <c r="J453" s="2"/>
      <c r="K453" s="2"/>
    </row>
    <row r="454" spans="1:11" x14ac:dyDescent="0.35">
      <c r="A454" s="20">
        <v>1</v>
      </c>
      <c r="B454" s="20">
        <v>2</v>
      </c>
      <c r="C454" s="20">
        <v>3</v>
      </c>
      <c r="D454" s="20">
        <v>4</v>
      </c>
      <c r="E454" s="20">
        <v>5</v>
      </c>
      <c r="F454" s="27">
        <v>6</v>
      </c>
      <c r="G454" s="20">
        <v>7</v>
      </c>
      <c r="H454" s="24"/>
      <c r="I454" s="2"/>
      <c r="J454" s="2"/>
      <c r="K454" s="2"/>
    </row>
    <row r="455" spans="1:11" x14ac:dyDescent="0.35">
      <c r="A455" s="33" t="s">
        <v>92</v>
      </c>
      <c r="B455" s="30"/>
      <c r="C455" s="34"/>
      <c r="D455" s="34"/>
      <c r="E455" s="34"/>
      <c r="F455" s="34"/>
      <c r="G455" s="20"/>
      <c r="H455" s="24"/>
      <c r="I455" s="2"/>
      <c r="J455" s="2"/>
      <c r="K455" s="2"/>
    </row>
    <row r="456" spans="1:11" x14ac:dyDescent="0.35">
      <c r="A456" s="30" t="s">
        <v>330</v>
      </c>
      <c r="B456" s="6" t="s">
        <v>180</v>
      </c>
      <c r="C456" s="34">
        <v>100667.12</v>
      </c>
      <c r="D456" s="34">
        <v>58079.09</v>
      </c>
      <c r="E456" s="34">
        <f t="shared" ref="E456:E470" si="7">F456-D456</f>
        <v>21920.910000000003</v>
      </c>
      <c r="F456" s="34">
        <v>80000</v>
      </c>
      <c r="G456" s="34">
        <f>SUM(F456)</f>
        <v>80000</v>
      </c>
      <c r="H456" s="24"/>
      <c r="I456" s="2"/>
      <c r="J456" s="2"/>
      <c r="K456" s="2"/>
    </row>
    <row r="457" spans="1:11" x14ac:dyDescent="0.35">
      <c r="A457" s="30" t="s">
        <v>290</v>
      </c>
      <c r="B457" s="6" t="s">
        <v>181</v>
      </c>
      <c r="C457" s="34">
        <v>114268</v>
      </c>
      <c r="D457" s="34">
        <v>44100</v>
      </c>
      <c r="E457" s="34">
        <f t="shared" si="7"/>
        <v>35900</v>
      </c>
      <c r="F457" s="34">
        <v>80000</v>
      </c>
      <c r="G457" s="34">
        <f>SUM(F457)</f>
        <v>80000</v>
      </c>
      <c r="H457" s="24"/>
      <c r="I457" s="2"/>
      <c r="J457" s="2"/>
      <c r="K457" s="2"/>
    </row>
    <row r="458" spans="1:11" x14ac:dyDescent="0.35">
      <c r="A458" s="30" t="s">
        <v>329</v>
      </c>
      <c r="B458" s="6" t="s">
        <v>181</v>
      </c>
      <c r="C458" s="34">
        <v>4990</v>
      </c>
      <c r="D458" s="34">
        <v>0</v>
      </c>
      <c r="E458" s="34">
        <f t="shared" si="7"/>
        <v>10000</v>
      </c>
      <c r="F458" s="34">
        <v>10000</v>
      </c>
      <c r="G458" s="34">
        <v>0</v>
      </c>
      <c r="H458" s="24"/>
      <c r="I458" s="2"/>
      <c r="J458" s="2"/>
      <c r="K458" s="2"/>
    </row>
    <row r="459" spans="1:11" x14ac:dyDescent="0.35">
      <c r="A459" s="30" t="s">
        <v>280</v>
      </c>
      <c r="B459" s="6" t="s">
        <v>182</v>
      </c>
      <c r="C459" s="44">
        <v>110442.85</v>
      </c>
      <c r="D459" s="44">
        <v>46219.9</v>
      </c>
      <c r="E459" s="44">
        <f t="shared" si="7"/>
        <v>23780.1</v>
      </c>
      <c r="F459" s="44">
        <v>70000</v>
      </c>
      <c r="G459" s="44">
        <f>SUM(F459)</f>
        <v>70000</v>
      </c>
      <c r="H459" s="24"/>
      <c r="I459" s="2"/>
      <c r="J459" s="2"/>
      <c r="K459" s="2"/>
    </row>
    <row r="460" spans="1:11" x14ac:dyDescent="0.35">
      <c r="A460" s="30" t="s">
        <v>389</v>
      </c>
      <c r="B460" s="6"/>
      <c r="C460" s="44">
        <v>0</v>
      </c>
      <c r="D460" s="44">
        <v>40000</v>
      </c>
      <c r="E460" s="44">
        <f t="shared" si="7"/>
        <v>0</v>
      </c>
      <c r="F460" s="44">
        <v>40000</v>
      </c>
      <c r="G460" s="44">
        <v>0</v>
      </c>
      <c r="H460" s="24"/>
      <c r="I460" s="2"/>
      <c r="J460" s="2"/>
      <c r="K460" s="2"/>
    </row>
    <row r="461" spans="1:11" x14ac:dyDescent="0.35">
      <c r="A461" s="30" t="s">
        <v>281</v>
      </c>
      <c r="B461" s="108" t="s">
        <v>264</v>
      </c>
      <c r="C461" s="44">
        <v>35154</v>
      </c>
      <c r="D461" s="44">
        <v>27825</v>
      </c>
      <c r="E461" s="44">
        <f t="shared" si="7"/>
        <v>22175</v>
      </c>
      <c r="F461" s="44">
        <v>50000</v>
      </c>
      <c r="G461" s="44">
        <f>SUM(F461)</f>
        <v>50000</v>
      </c>
      <c r="H461" s="24"/>
      <c r="I461" s="2"/>
      <c r="J461" s="2"/>
      <c r="K461" s="2"/>
    </row>
    <row r="462" spans="1:11" x14ac:dyDescent="0.35">
      <c r="A462" s="30" t="s">
        <v>282</v>
      </c>
      <c r="B462" s="6" t="s">
        <v>184</v>
      </c>
      <c r="C462" s="44">
        <v>49999.83</v>
      </c>
      <c r="D462" s="44">
        <v>39398.82</v>
      </c>
      <c r="E462" s="44">
        <f t="shared" si="7"/>
        <v>10601.18</v>
      </c>
      <c r="F462" s="44">
        <v>50000</v>
      </c>
      <c r="G462" s="44">
        <f>SUM(F462)</f>
        <v>50000</v>
      </c>
      <c r="H462" s="24"/>
      <c r="I462" s="2"/>
      <c r="J462" s="2"/>
      <c r="K462" s="2"/>
    </row>
    <row r="463" spans="1:11" x14ac:dyDescent="0.35">
      <c r="A463" s="30" t="s">
        <v>283</v>
      </c>
      <c r="B463" s="6" t="s">
        <v>254</v>
      </c>
      <c r="C463" s="44">
        <v>0</v>
      </c>
      <c r="D463" s="44">
        <v>0</v>
      </c>
      <c r="E463" s="44">
        <f t="shared" si="7"/>
        <v>5000</v>
      </c>
      <c r="F463" s="44">
        <v>5000</v>
      </c>
      <c r="G463" s="44">
        <f>SUM(F463)</f>
        <v>5000</v>
      </c>
      <c r="H463" s="24"/>
      <c r="I463" s="2"/>
      <c r="J463" s="2"/>
      <c r="K463" s="2"/>
    </row>
    <row r="464" spans="1:11" x14ac:dyDescent="0.35">
      <c r="A464" s="72" t="s">
        <v>214</v>
      </c>
      <c r="B464" s="6" t="s">
        <v>185</v>
      </c>
      <c r="C464" s="44">
        <v>12000</v>
      </c>
      <c r="D464" s="44">
        <v>9371.23</v>
      </c>
      <c r="E464" s="44">
        <f t="shared" si="7"/>
        <v>2628.7700000000004</v>
      </c>
      <c r="F464" s="44">
        <v>12000</v>
      </c>
      <c r="G464" s="44">
        <v>15000</v>
      </c>
      <c r="H464" s="24"/>
      <c r="I464" s="2"/>
      <c r="J464" s="2"/>
      <c r="K464" s="2"/>
    </row>
    <row r="465" spans="1:11" x14ac:dyDescent="0.35">
      <c r="A465" s="6" t="s">
        <v>268</v>
      </c>
      <c r="B465" s="30" t="s">
        <v>225</v>
      </c>
      <c r="C465" s="44">
        <v>12933.03</v>
      </c>
      <c r="D465" s="44">
        <v>13376.11</v>
      </c>
      <c r="E465" s="44">
        <f t="shared" si="7"/>
        <v>1623.8899999999994</v>
      </c>
      <c r="F465" s="44">
        <v>15000</v>
      </c>
      <c r="G465" s="44">
        <v>30000</v>
      </c>
      <c r="H465" s="24"/>
      <c r="I465" s="2"/>
      <c r="J465" s="2"/>
      <c r="K465" s="2"/>
    </row>
    <row r="466" spans="1:11" x14ac:dyDescent="0.35">
      <c r="A466" s="30" t="s">
        <v>284</v>
      </c>
      <c r="B466" s="30" t="s">
        <v>188</v>
      </c>
      <c r="C466" s="34">
        <v>30000</v>
      </c>
      <c r="D466" s="34">
        <v>14010</v>
      </c>
      <c r="E466" s="34">
        <f t="shared" si="7"/>
        <v>25990</v>
      </c>
      <c r="F466" s="34">
        <v>40000</v>
      </c>
      <c r="G466" s="34">
        <f>SUM(F466)</f>
        <v>40000</v>
      </c>
      <c r="H466" s="24"/>
      <c r="I466" s="2"/>
      <c r="J466" s="2"/>
      <c r="K466" s="2"/>
    </row>
    <row r="467" spans="1:11" x14ac:dyDescent="0.35">
      <c r="A467" s="6" t="s">
        <v>270</v>
      </c>
      <c r="B467" s="30" t="s">
        <v>193</v>
      </c>
      <c r="C467" s="34">
        <v>7500</v>
      </c>
      <c r="D467" s="34">
        <v>0</v>
      </c>
      <c r="E467" s="34">
        <f t="shared" si="7"/>
        <v>20000</v>
      </c>
      <c r="F467" s="34">
        <v>20000</v>
      </c>
      <c r="G467" s="34">
        <f>SUM(F467)</f>
        <v>20000</v>
      </c>
      <c r="H467" s="24"/>
      <c r="I467" s="2"/>
      <c r="J467" s="2"/>
      <c r="K467" s="2"/>
    </row>
    <row r="468" spans="1:11" x14ac:dyDescent="0.35">
      <c r="A468" s="108" t="s">
        <v>337</v>
      </c>
      <c r="B468" s="6" t="s">
        <v>334</v>
      </c>
      <c r="C468" s="34">
        <v>0</v>
      </c>
      <c r="D468" s="34">
        <v>0</v>
      </c>
      <c r="E468" s="34">
        <f t="shared" si="7"/>
        <v>2000</v>
      </c>
      <c r="F468" s="34">
        <v>2000</v>
      </c>
      <c r="G468" s="34">
        <f>SUM(F468)</f>
        <v>2000</v>
      </c>
      <c r="H468" s="24"/>
      <c r="I468" s="2"/>
      <c r="J468" s="2"/>
      <c r="K468" s="2"/>
    </row>
    <row r="469" spans="1:11" x14ac:dyDescent="0.35">
      <c r="A469" s="72" t="s">
        <v>333</v>
      </c>
      <c r="B469" s="30" t="s">
        <v>193</v>
      </c>
      <c r="C469" s="34">
        <v>7220</v>
      </c>
      <c r="D469" s="34">
        <v>0</v>
      </c>
      <c r="E469" s="34">
        <f t="shared" si="7"/>
        <v>20000</v>
      </c>
      <c r="F469" s="34">
        <v>20000</v>
      </c>
      <c r="G469" s="34">
        <f>SUM(F469)</f>
        <v>20000</v>
      </c>
      <c r="H469" s="24"/>
      <c r="I469" s="2"/>
      <c r="J469" s="2"/>
      <c r="K469" s="2"/>
    </row>
    <row r="470" spans="1:11" x14ac:dyDescent="0.35">
      <c r="A470" s="30" t="s">
        <v>285</v>
      </c>
      <c r="B470" s="6" t="s">
        <v>196</v>
      </c>
      <c r="C470" s="34">
        <v>128295</v>
      </c>
      <c r="D470" s="34">
        <v>23555</v>
      </c>
      <c r="E470" s="34">
        <f t="shared" si="7"/>
        <v>75925</v>
      </c>
      <c r="F470" s="34">
        <v>99480</v>
      </c>
      <c r="G470" s="34">
        <v>35000</v>
      </c>
      <c r="H470" s="24"/>
      <c r="I470" s="2"/>
      <c r="J470" s="2"/>
      <c r="K470" s="2"/>
    </row>
    <row r="471" spans="1:11" x14ac:dyDescent="0.35">
      <c r="A471" s="33" t="s">
        <v>327</v>
      </c>
      <c r="B471" s="33"/>
      <c r="C471" s="38">
        <f>SUM(C456:C470)</f>
        <v>613469.83000000007</v>
      </c>
      <c r="D471" s="38">
        <f>SUM(D456:D470)</f>
        <v>315935.14999999997</v>
      </c>
      <c r="E471" s="38">
        <f>SUM(E456:E470)</f>
        <v>277544.84999999998</v>
      </c>
      <c r="F471" s="38">
        <f>SUM(F456:F470)</f>
        <v>593480</v>
      </c>
      <c r="G471" s="38">
        <f>SUM(G456:G470)</f>
        <v>497000</v>
      </c>
      <c r="H471" s="24"/>
      <c r="I471" s="2"/>
      <c r="J471" s="2"/>
      <c r="K471" s="2"/>
    </row>
    <row r="472" spans="1:11" x14ac:dyDescent="0.35">
      <c r="A472" s="9" t="s">
        <v>63</v>
      </c>
      <c r="B472" s="98"/>
      <c r="C472" s="88"/>
      <c r="D472" s="88"/>
      <c r="E472" s="88"/>
      <c r="F472" s="88"/>
      <c r="G472" s="87"/>
      <c r="H472" s="24"/>
      <c r="I472" s="2"/>
      <c r="J472" s="2"/>
      <c r="K472" s="2"/>
    </row>
    <row r="473" spans="1:11" x14ac:dyDescent="0.35">
      <c r="A473" s="9" t="s">
        <v>101</v>
      </c>
      <c r="B473" s="98"/>
      <c r="C473" s="88"/>
      <c r="D473" s="88"/>
      <c r="E473" s="88"/>
      <c r="F473" s="88"/>
      <c r="G473" s="16"/>
      <c r="H473" s="24"/>
      <c r="I473" s="2"/>
      <c r="J473" s="2"/>
      <c r="K473" s="2"/>
    </row>
    <row r="474" spans="1:11" x14ac:dyDescent="0.35">
      <c r="A474" s="18" t="s">
        <v>286</v>
      </c>
      <c r="B474" s="10" t="s">
        <v>223</v>
      </c>
      <c r="C474" s="15">
        <v>49628</v>
      </c>
      <c r="D474" s="15">
        <v>44985</v>
      </c>
      <c r="E474" s="15">
        <f>F474-D474</f>
        <v>5015</v>
      </c>
      <c r="F474" s="15">
        <v>50000</v>
      </c>
      <c r="G474" s="15">
        <v>20000</v>
      </c>
      <c r="H474" s="24"/>
      <c r="I474" s="2"/>
      <c r="J474" s="2"/>
      <c r="K474" s="2"/>
    </row>
    <row r="475" spans="1:11" x14ac:dyDescent="0.35">
      <c r="A475" s="18" t="s">
        <v>382</v>
      </c>
      <c r="B475" s="10" t="s">
        <v>386</v>
      </c>
      <c r="C475" s="15"/>
      <c r="D475" s="15">
        <v>0</v>
      </c>
      <c r="E475" s="15">
        <f>F475-D475</f>
        <v>20000</v>
      </c>
      <c r="F475" s="15">
        <v>20000</v>
      </c>
      <c r="G475" s="15">
        <v>50000</v>
      </c>
      <c r="H475" s="24"/>
      <c r="I475" s="2"/>
      <c r="J475" s="2"/>
      <c r="K475" s="2"/>
    </row>
    <row r="476" spans="1:11" x14ac:dyDescent="0.35">
      <c r="A476" s="52" t="s">
        <v>312</v>
      </c>
      <c r="B476" s="106"/>
      <c r="C476" s="53">
        <f>SUM(C474)</f>
        <v>49628</v>
      </c>
      <c r="D476" s="53">
        <f>SUM(D474)</f>
        <v>44985</v>
      </c>
      <c r="E476" s="53">
        <f>SUM(E474:E475)</f>
        <v>25015</v>
      </c>
      <c r="F476" s="53">
        <f>SUM(F474:F475)</f>
        <v>70000</v>
      </c>
      <c r="G476" s="53">
        <f>SUM(G474:G475)</f>
        <v>70000</v>
      </c>
      <c r="H476" s="24"/>
      <c r="I476" s="2"/>
      <c r="J476" s="2"/>
      <c r="K476" s="2"/>
    </row>
    <row r="477" spans="1:11" x14ac:dyDescent="0.35">
      <c r="A477" s="158" t="s">
        <v>103</v>
      </c>
      <c r="B477" s="158"/>
      <c r="C477" s="109">
        <f>C441+C471+C476</f>
        <v>2609526.37</v>
      </c>
      <c r="D477" s="109">
        <f>D441+D471+D476</f>
        <v>1350805.3499999999</v>
      </c>
      <c r="E477" s="109">
        <f>E441+E471+E476</f>
        <v>1317445.0499999998</v>
      </c>
      <c r="F477" s="109">
        <f>F441+F471+F476</f>
        <v>2668250.4</v>
      </c>
      <c r="G477" s="109">
        <f>G441+G471+G476</f>
        <v>2637336.91</v>
      </c>
      <c r="H477" s="24"/>
      <c r="I477" s="2"/>
      <c r="J477" s="2"/>
      <c r="K477" s="2"/>
    </row>
    <row r="478" spans="1:11" x14ac:dyDescent="0.35">
      <c r="A478" s="23" t="s">
        <v>109</v>
      </c>
      <c r="B478" s="23" t="s">
        <v>104</v>
      </c>
      <c r="C478" s="23"/>
      <c r="D478" s="23"/>
      <c r="E478" s="23" t="s">
        <v>71</v>
      </c>
      <c r="F478" s="23"/>
      <c r="G478" s="23"/>
      <c r="H478" s="24"/>
      <c r="I478" s="2"/>
      <c r="J478" s="2"/>
      <c r="K478" s="2"/>
    </row>
    <row r="479" spans="1:11" x14ac:dyDescent="0.35">
      <c r="A479" s="24"/>
      <c r="B479" s="24"/>
      <c r="C479" s="24"/>
      <c r="D479" s="24"/>
      <c r="E479" s="24"/>
      <c r="F479" s="24"/>
      <c r="G479" s="24"/>
      <c r="H479" s="24"/>
      <c r="I479" s="2"/>
      <c r="J479" s="2"/>
      <c r="K479" s="2"/>
    </row>
    <row r="480" spans="1:11" x14ac:dyDescent="0.35">
      <c r="A480" s="24"/>
      <c r="B480" s="24"/>
      <c r="C480" s="24"/>
      <c r="D480" s="24"/>
      <c r="E480" s="24"/>
      <c r="F480" s="24"/>
      <c r="G480" s="24"/>
      <c r="H480" s="24"/>
      <c r="I480" s="2"/>
      <c r="J480" s="2"/>
      <c r="K480" s="2"/>
    </row>
    <row r="481" spans="1:11" x14ac:dyDescent="0.35">
      <c r="A481" s="24"/>
      <c r="B481" s="24"/>
      <c r="C481" s="24"/>
      <c r="D481" s="24"/>
      <c r="E481" s="24"/>
      <c r="F481" s="24"/>
      <c r="G481" s="24"/>
      <c r="H481" s="24"/>
      <c r="I481" s="2"/>
      <c r="J481" s="2"/>
      <c r="K481" s="2"/>
    </row>
    <row r="482" spans="1:11" x14ac:dyDescent="0.35">
      <c r="A482" s="41" t="s">
        <v>475</v>
      </c>
      <c r="B482" s="294" t="s">
        <v>471</v>
      </c>
      <c r="C482" s="294"/>
      <c r="D482" s="24"/>
      <c r="E482" s="295" t="s">
        <v>472</v>
      </c>
      <c r="F482" s="295"/>
      <c r="G482" s="24"/>
      <c r="H482" s="24"/>
      <c r="I482" s="2"/>
      <c r="J482" s="2"/>
      <c r="K482" s="2"/>
    </row>
    <row r="483" spans="1:11" x14ac:dyDescent="0.35">
      <c r="A483" s="41" t="s">
        <v>90</v>
      </c>
      <c r="B483" s="294" t="s">
        <v>91</v>
      </c>
      <c r="C483" s="294"/>
      <c r="D483" s="24"/>
      <c r="E483" s="294" t="s">
        <v>108</v>
      </c>
      <c r="F483" s="294"/>
      <c r="G483" s="24"/>
      <c r="H483" s="24"/>
      <c r="I483" s="2"/>
      <c r="J483" s="2"/>
      <c r="K483" s="2"/>
    </row>
    <row r="484" spans="1:11" x14ac:dyDescent="0.35">
      <c r="A484" s="24"/>
      <c r="B484" s="24"/>
      <c r="C484" s="24"/>
      <c r="D484" s="24"/>
      <c r="E484" s="24"/>
      <c r="F484" s="24"/>
      <c r="G484" s="24"/>
      <c r="H484" s="24"/>
      <c r="I484" s="2"/>
      <c r="J484" s="2"/>
      <c r="K484" s="2"/>
    </row>
    <row r="485" spans="1:11" x14ac:dyDescent="0.35">
      <c r="A485" s="24"/>
      <c r="B485" s="24"/>
      <c r="C485" s="24"/>
      <c r="D485" s="24"/>
      <c r="E485" s="24"/>
      <c r="F485" s="24"/>
      <c r="G485" s="24"/>
      <c r="H485" s="21"/>
    </row>
    <row r="486" spans="1:11" x14ac:dyDescent="0.35">
      <c r="A486" s="24"/>
      <c r="B486" s="24"/>
      <c r="C486" s="24"/>
      <c r="D486" s="24"/>
      <c r="E486" s="24"/>
      <c r="F486" s="24"/>
      <c r="G486" s="24"/>
      <c r="H486" s="21"/>
    </row>
    <row r="487" spans="1:11" x14ac:dyDescent="0.35">
      <c r="A487" s="24"/>
      <c r="B487" s="24"/>
      <c r="C487" s="24"/>
      <c r="D487" s="24"/>
      <c r="E487" s="24"/>
      <c r="F487" s="24"/>
      <c r="G487" s="24"/>
      <c r="H487" s="21"/>
    </row>
    <row r="488" spans="1:11" x14ac:dyDescent="0.35">
      <c r="A488" s="2"/>
      <c r="H488" s="21"/>
    </row>
    <row r="489" spans="1:11" x14ac:dyDescent="0.35">
      <c r="H489" s="21"/>
    </row>
    <row r="490" spans="1:11" x14ac:dyDescent="0.35">
      <c r="H490" s="21"/>
    </row>
    <row r="491" spans="1:11" x14ac:dyDescent="0.35">
      <c r="H491" s="21"/>
    </row>
    <row r="492" spans="1:11" x14ac:dyDescent="0.35">
      <c r="A492" s="21" t="s">
        <v>72</v>
      </c>
      <c r="B492" s="21"/>
      <c r="C492" s="21"/>
      <c r="D492" s="21"/>
      <c r="E492" s="21"/>
      <c r="F492" s="21"/>
      <c r="G492" s="21"/>
      <c r="H492" s="21"/>
    </row>
    <row r="493" spans="1:11" x14ac:dyDescent="0.35">
      <c r="A493" s="21"/>
      <c r="B493" s="21"/>
      <c r="C493" s="21"/>
      <c r="D493" s="21"/>
      <c r="E493" s="21"/>
      <c r="F493" s="21"/>
      <c r="G493" s="21"/>
      <c r="H493" s="21"/>
    </row>
    <row r="494" spans="1:11" x14ac:dyDescent="0.35">
      <c r="A494" s="296" t="s">
        <v>73</v>
      </c>
      <c r="B494" s="296"/>
      <c r="C494" s="296"/>
      <c r="D494" s="296"/>
      <c r="E494" s="296"/>
      <c r="F494" s="296"/>
      <c r="G494" s="296"/>
      <c r="H494" s="21"/>
    </row>
    <row r="495" spans="1:11" x14ac:dyDescent="0.35">
      <c r="A495" s="296" t="s">
        <v>75</v>
      </c>
      <c r="B495" s="296"/>
      <c r="C495" s="296"/>
      <c r="D495" s="296"/>
      <c r="E495" s="296"/>
      <c r="F495" s="296"/>
      <c r="G495" s="296"/>
      <c r="H495" s="21"/>
    </row>
    <row r="496" spans="1:11" x14ac:dyDescent="0.35">
      <c r="A496" s="21"/>
      <c r="B496" s="21"/>
      <c r="C496" s="21"/>
      <c r="D496" s="21"/>
      <c r="E496" s="21"/>
      <c r="F496" s="21"/>
      <c r="G496" s="21"/>
      <c r="H496" s="21"/>
    </row>
    <row r="497" spans="1:8" x14ac:dyDescent="0.35">
      <c r="A497" s="21" t="s">
        <v>124</v>
      </c>
      <c r="B497" s="21"/>
      <c r="C497" s="21"/>
      <c r="D497" s="21"/>
      <c r="E497" s="21"/>
      <c r="F497" s="21"/>
      <c r="G497" s="21"/>
      <c r="H497" s="21"/>
    </row>
    <row r="498" spans="1:8" x14ac:dyDescent="0.35">
      <c r="A498" s="297" t="s">
        <v>77</v>
      </c>
      <c r="B498" s="10"/>
      <c r="C498" s="10"/>
      <c r="D498" s="291" t="s">
        <v>409</v>
      </c>
      <c r="E498" s="292"/>
      <c r="F498" s="293"/>
      <c r="G498" s="10"/>
      <c r="H498" s="21"/>
    </row>
    <row r="499" spans="1:8" x14ac:dyDescent="0.35">
      <c r="A499" s="298"/>
      <c r="B499" s="12" t="s">
        <v>35</v>
      </c>
      <c r="C499" s="12" t="s">
        <v>20</v>
      </c>
      <c r="D499" s="31" t="s">
        <v>80</v>
      </c>
      <c r="E499" s="31" t="s">
        <v>22</v>
      </c>
      <c r="F499" s="32" t="s">
        <v>24</v>
      </c>
      <c r="G499" s="31" t="s">
        <v>25</v>
      </c>
      <c r="H499" s="21"/>
    </row>
    <row r="500" spans="1:8" x14ac:dyDescent="0.35">
      <c r="A500" s="298"/>
      <c r="B500" s="12" t="s">
        <v>36</v>
      </c>
      <c r="C500" s="12" t="s">
        <v>408</v>
      </c>
      <c r="D500" s="12" t="s">
        <v>21</v>
      </c>
      <c r="E500" s="12" t="s">
        <v>23</v>
      </c>
      <c r="F500" s="29"/>
      <c r="G500" s="31" t="s">
        <v>410</v>
      </c>
      <c r="H500" s="21"/>
    </row>
    <row r="501" spans="1:8" x14ac:dyDescent="0.35">
      <c r="A501" s="20">
        <v>1</v>
      </c>
      <c r="B501" s="12">
        <v>2</v>
      </c>
      <c r="C501" s="12">
        <v>3</v>
      </c>
      <c r="D501" s="12">
        <v>4</v>
      </c>
      <c r="E501" s="12">
        <v>5</v>
      </c>
      <c r="F501" s="103">
        <v>6</v>
      </c>
      <c r="G501" s="20">
        <v>7</v>
      </c>
      <c r="H501" s="21"/>
    </row>
    <row r="502" spans="1:8" x14ac:dyDescent="0.35">
      <c r="A502" s="9" t="s">
        <v>78</v>
      </c>
      <c r="B502" s="47"/>
      <c r="C502" s="47"/>
      <c r="D502" s="47"/>
      <c r="E502" s="47"/>
      <c r="F502" s="47"/>
      <c r="G502" s="48"/>
      <c r="H502" s="21"/>
    </row>
    <row r="503" spans="1:8" x14ac:dyDescent="0.35">
      <c r="A503" s="30" t="s">
        <v>81</v>
      </c>
      <c r="B503" s="18"/>
      <c r="C503" s="18"/>
      <c r="D503" s="18"/>
      <c r="E503" s="18"/>
      <c r="F503" s="18"/>
      <c r="G503" s="30"/>
      <c r="H503" s="21"/>
    </row>
    <row r="504" spans="1:8" x14ac:dyDescent="0.35">
      <c r="A504" s="30" t="s">
        <v>82</v>
      </c>
      <c r="B504" s="6" t="s">
        <v>166</v>
      </c>
      <c r="C504" s="34">
        <v>1441924</v>
      </c>
      <c r="D504" s="34">
        <v>21180</v>
      </c>
      <c r="E504" s="34">
        <f>F504-D504</f>
        <v>1521180</v>
      </c>
      <c r="F504" s="34">
        <v>1542360</v>
      </c>
      <c r="G504" s="34">
        <v>1605480</v>
      </c>
      <c r="H504" s="21"/>
    </row>
    <row r="505" spans="1:8" x14ac:dyDescent="0.35">
      <c r="A505" s="30"/>
      <c r="B505" s="30"/>
      <c r="C505" s="34"/>
      <c r="D505" s="34"/>
      <c r="E505" s="34"/>
      <c r="F505" s="34"/>
      <c r="G505" s="34"/>
      <c r="H505" s="21"/>
    </row>
    <row r="506" spans="1:8" x14ac:dyDescent="0.35">
      <c r="A506" s="9" t="s">
        <v>83</v>
      </c>
      <c r="B506" s="47"/>
      <c r="C506" s="88"/>
      <c r="D506" s="88"/>
      <c r="E506" s="88"/>
      <c r="F506" s="88"/>
      <c r="G506" s="87"/>
      <c r="H506" s="21"/>
    </row>
    <row r="507" spans="1:8" x14ac:dyDescent="0.35">
      <c r="A507" s="30" t="s">
        <v>235</v>
      </c>
      <c r="B507" s="30" t="s">
        <v>167</v>
      </c>
      <c r="C507" s="34">
        <v>142000</v>
      </c>
      <c r="D507" s="34">
        <v>72000</v>
      </c>
      <c r="E507" s="34">
        <f>F507-D507</f>
        <v>72000</v>
      </c>
      <c r="F507" s="34">
        <v>144000</v>
      </c>
      <c r="G507" s="34">
        <v>144000</v>
      </c>
      <c r="H507" s="21"/>
    </row>
    <row r="508" spans="1:8" x14ac:dyDescent="0.35">
      <c r="A508" s="30" t="s">
        <v>233</v>
      </c>
      <c r="B508" s="6" t="s">
        <v>168</v>
      </c>
      <c r="C508" s="34">
        <v>112500</v>
      </c>
      <c r="D508" s="34">
        <v>56250</v>
      </c>
      <c r="E508" s="34">
        <f>F508-D508</f>
        <v>56250</v>
      </c>
      <c r="F508" s="34">
        <v>112500</v>
      </c>
      <c r="G508" s="34">
        <v>112500</v>
      </c>
      <c r="H508" s="21"/>
    </row>
    <row r="509" spans="1:8" x14ac:dyDescent="0.35">
      <c r="A509" s="30" t="s">
        <v>240</v>
      </c>
      <c r="B509" s="6" t="s">
        <v>169</v>
      </c>
      <c r="C509" s="34">
        <v>112500</v>
      </c>
      <c r="D509" s="34">
        <v>56250</v>
      </c>
      <c r="E509" s="34">
        <f>F509-D509</f>
        <v>56250</v>
      </c>
      <c r="F509" s="34">
        <v>112500</v>
      </c>
      <c r="G509" s="34">
        <v>112500</v>
      </c>
      <c r="H509" s="21"/>
    </row>
    <row r="510" spans="1:8" x14ac:dyDescent="0.35">
      <c r="A510" s="30" t="s">
        <v>85</v>
      </c>
      <c r="B510" s="6" t="s">
        <v>170</v>
      </c>
      <c r="C510" s="34">
        <v>30000</v>
      </c>
      <c r="D510" s="34">
        <v>30000</v>
      </c>
      <c r="E510" s="34">
        <f>F510-D510</f>
        <v>0</v>
      </c>
      <c r="F510" s="34">
        <v>30000</v>
      </c>
      <c r="G510" s="34">
        <v>36000</v>
      </c>
      <c r="H510" s="21"/>
    </row>
    <row r="511" spans="1:8" x14ac:dyDescent="0.35">
      <c r="A511" s="6" t="s">
        <v>420</v>
      </c>
      <c r="B511" s="6" t="s">
        <v>244</v>
      </c>
      <c r="C511" s="34">
        <v>12000</v>
      </c>
      <c r="D511" s="34">
        <v>0</v>
      </c>
      <c r="E511" s="34">
        <v>0</v>
      </c>
      <c r="F511" s="34">
        <v>0</v>
      </c>
      <c r="G511" s="34">
        <v>30000</v>
      </c>
      <c r="H511" s="21"/>
    </row>
    <row r="512" spans="1:8" x14ac:dyDescent="0.35">
      <c r="A512" s="30" t="s">
        <v>376</v>
      </c>
      <c r="B512" s="6"/>
      <c r="C512" s="34">
        <v>121687</v>
      </c>
      <c r="D512" s="34">
        <v>128530</v>
      </c>
      <c r="E512" s="34">
        <f t="shared" ref="E512:E519" si="8">F512-D512</f>
        <v>0</v>
      </c>
      <c r="F512" s="34">
        <v>128530</v>
      </c>
      <c r="G512" s="34">
        <v>133790</v>
      </c>
      <c r="H512" s="21"/>
    </row>
    <row r="513" spans="1:8" x14ac:dyDescent="0.35">
      <c r="A513" s="30" t="s">
        <v>378</v>
      </c>
      <c r="B513" s="6"/>
      <c r="C513" s="34">
        <v>121687</v>
      </c>
      <c r="D513" s="34">
        <v>0</v>
      </c>
      <c r="E513" s="34">
        <f t="shared" si="8"/>
        <v>128530</v>
      </c>
      <c r="F513" s="34">
        <v>128530</v>
      </c>
      <c r="G513" s="34">
        <v>133790</v>
      </c>
      <c r="H513" s="21"/>
    </row>
    <row r="514" spans="1:8" x14ac:dyDescent="0.35">
      <c r="A514" s="30" t="s">
        <v>86</v>
      </c>
      <c r="B514" s="6" t="s">
        <v>171</v>
      </c>
      <c r="C514" s="34">
        <v>30000</v>
      </c>
      <c r="D514" s="34">
        <v>0</v>
      </c>
      <c r="E514" s="34">
        <f t="shared" si="8"/>
        <v>30000</v>
      </c>
      <c r="F514" s="34">
        <v>30000</v>
      </c>
      <c r="G514" s="34">
        <v>30000</v>
      </c>
      <c r="H514" s="21"/>
    </row>
    <row r="515" spans="1:8" x14ac:dyDescent="0.35">
      <c r="A515" s="6" t="s">
        <v>173</v>
      </c>
      <c r="B515" s="6" t="s">
        <v>174</v>
      </c>
      <c r="C515" s="34">
        <v>174025.2</v>
      </c>
      <c r="D515" s="34">
        <v>92541.6</v>
      </c>
      <c r="E515" s="34">
        <f t="shared" si="8"/>
        <v>92541.6</v>
      </c>
      <c r="F515" s="34">
        <v>185083.2</v>
      </c>
      <c r="G515" s="34">
        <v>192657.6</v>
      </c>
      <c r="H515" s="21"/>
    </row>
    <row r="516" spans="1:8" x14ac:dyDescent="0.35">
      <c r="A516" s="6" t="s">
        <v>175</v>
      </c>
      <c r="B516" s="6" t="s">
        <v>176</v>
      </c>
      <c r="C516" s="34">
        <v>7100</v>
      </c>
      <c r="D516" s="34">
        <v>3600</v>
      </c>
      <c r="E516" s="34">
        <f t="shared" si="8"/>
        <v>3600</v>
      </c>
      <c r="F516" s="34">
        <v>7200</v>
      </c>
      <c r="G516" s="34">
        <v>7200</v>
      </c>
      <c r="H516" s="21"/>
    </row>
    <row r="517" spans="1:8" x14ac:dyDescent="0.35">
      <c r="A517" s="30" t="s">
        <v>229</v>
      </c>
      <c r="B517" s="6" t="s">
        <v>177</v>
      </c>
      <c r="C517" s="34">
        <v>16225</v>
      </c>
      <c r="D517" s="34">
        <v>8325</v>
      </c>
      <c r="E517" s="34">
        <f t="shared" si="8"/>
        <v>8325</v>
      </c>
      <c r="F517" s="34">
        <v>16650</v>
      </c>
      <c r="G517" s="34">
        <v>20204.75</v>
      </c>
      <c r="H517" s="21"/>
    </row>
    <row r="518" spans="1:8" x14ac:dyDescent="0.35">
      <c r="A518" s="6" t="s">
        <v>179</v>
      </c>
      <c r="B518" s="6" t="s">
        <v>178</v>
      </c>
      <c r="C518" s="34">
        <v>6930.22</v>
      </c>
      <c r="D518" s="34">
        <v>3540.18</v>
      </c>
      <c r="E518" s="34">
        <f t="shared" si="8"/>
        <v>3540.18</v>
      </c>
      <c r="F518" s="34">
        <v>7080.36</v>
      </c>
      <c r="G518" s="34">
        <v>7080.36</v>
      </c>
      <c r="H518" s="21"/>
    </row>
    <row r="519" spans="1:8" x14ac:dyDescent="0.35">
      <c r="A519" s="30" t="s">
        <v>87</v>
      </c>
      <c r="B519" s="74" t="s">
        <v>197</v>
      </c>
      <c r="C519" s="34">
        <v>41005.050000000003</v>
      </c>
      <c r="D519" s="34">
        <v>0</v>
      </c>
      <c r="E519" s="34">
        <f t="shared" si="8"/>
        <v>30000</v>
      </c>
      <c r="F519" s="34">
        <v>30000</v>
      </c>
      <c r="G519" s="34">
        <v>0</v>
      </c>
      <c r="H519" s="21"/>
    </row>
    <row r="520" spans="1:8" x14ac:dyDescent="0.35">
      <c r="A520" s="104" t="s">
        <v>309</v>
      </c>
      <c r="B520" s="100"/>
      <c r="C520" s="38">
        <f>SUM(C504:C519)</f>
        <v>2369583.4700000002</v>
      </c>
      <c r="D520" s="38">
        <f>SUM(D504:D519)</f>
        <v>472216.77999999997</v>
      </c>
      <c r="E520" s="38">
        <f>SUM(E504:E519)</f>
        <v>2002216.78</v>
      </c>
      <c r="F520" s="38">
        <f>SUM(F504:F519)</f>
        <v>2474433.56</v>
      </c>
      <c r="G520" s="38">
        <f>SUM(G504:G519)</f>
        <v>2565202.71</v>
      </c>
      <c r="H520" s="21"/>
    </row>
    <row r="521" spans="1:8" x14ac:dyDescent="0.35">
      <c r="A521" s="24" t="s">
        <v>109</v>
      </c>
      <c r="B521" s="24" t="s">
        <v>104</v>
      </c>
      <c r="C521" s="24"/>
      <c r="D521" s="24"/>
      <c r="E521" s="24" t="s">
        <v>71</v>
      </c>
      <c r="F521" s="24"/>
      <c r="G521" s="42"/>
      <c r="H521" s="21"/>
    </row>
    <row r="522" spans="1:8" x14ac:dyDescent="0.35">
      <c r="A522" s="24"/>
      <c r="B522" s="24"/>
      <c r="C522" s="24"/>
      <c r="D522" s="24"/>
      <c r="E522" s="24"/>
      <c r="F522" s="24"/>
      <c r="G522" s="35"/>
      <c r="H522" s="21"/>
    </row>
    <row r="523" spans="1:8" x14ac:dyDescent="0.35">
      <c r="A523" s="24"/>
      <c r="B523" s="24"/>
      <c r="C523" s="24"/>
      <c r="D523" s="24"/>
      <c r="E523" s="24"/>
      <c r="F523" s="24"/>
      <c r="G523" s="35"/>
      <c r="H523" s="21"/>
    </row>
    <row r="524" spans="1:8" x14ac:dyDescent="0.35">
      <c r="A524" s="24"/>
      <c r="B524" s="24"/>
      <c r="C524" s="24"/>
      <c r="D524" s="24"/>
      <c r="E524" s="24"/>
      <c r="F524" s="24"/>
      <c r="G524" s="35"/>
      <c r="H524" s="21"/>
    </row>
    <row r="525" spans="1:8" x14ac:dyDescent="0.35">
      <c r="A525" s="41" t="s">
        <v>476</v>
      </c>
      <c r="B525" s="294" t="s">
        <v>471</v>
      </c>
      <c r="C525" s="294"/>
      <c r="D525" s="24"/>
      <c r="E525" s="295" t="s">
        <v>477</v>
      </c>
      <c r="F525" s="295"/>
      <c r="G525" s="35"/>
      <c r="H525" s="21"/>
    </row>
    <row r="526" spans="1:8" x14ac:dyDescent="0.35">
      <c r="A526" s="238" t="s">
        <v>125</v>
      </c>
      <c r="B526" s="294" t="s">
        <v>91</v>
      </c>
      <c r="C526" s="294"/>
      <c r="D526" s="24"/>
      <c r="E526" s="294" t="s">
        <v>108</v>
      </c>
      <c r="F526" s="294"/>
      <c r="G526" s="35"/>
      <c r="H526" s="21"/>
    </row>
    <row r="527" spans="1:8" x14ac:dyDescent="0.35">
      <c r="A527" s="24"/>
      <c r="B527" s="24"/>
      <c r="C527" s="24"/>
      <c r="D527" s="24"/>
      <c r="E527" s="24"/>
      <c r="F527" s="24"/>
      <c r="G527" s="35"/>
      <c r="H527" s="21"/>
    </row>
    <row r="528" spans="1:8" x14ac:dyDescent="0.35">
      <c r="H528" s="21"/>
    </row>
    <row r="529" spans="1:8" x14ac:dyDescent="0.35">
      <c r="H529" s="21"/>
    </row>
    <row r="530" spans="1:8" x14ac:dyDescent="0.35">
      <c r="H530" s="21"/>
    </row>
    <row r="531" spans="1:8" x14ac:dyDescent="0.35">
      <c r="H531" s="21"/>
    </row>
    <row r="532" spans="1:8" x14ac:dyDescent="0.35">
      <c r="H532" s="21"/>
    </row>
    <row r="533" spans="1:8" x14ac:dyDescent="0.35">
      <c r="H533" s="21"/>
    </row>
    <row r="534" spans="1:8" x14ac:dyDescent="0.35">
      <c r="H534" s="21"/>
    </row>
    <row r="535" spans="1:8" x14ac:dyDescent="0.35">
      <c r="H535" s="21"/>
    </row>
    <row r="536" spans="1:8" x14ac:dyDescent="0.35">
      <c r="H536" s="21"/>
    </row>
    <row r="537" spans="1:8" x14ac:dyDescent="0.35">
      <c r="H537" s="21"/>
    </row>
    <row r="538" spans="1:8" x14ac:dyDescent="0.35">
      <c r="H538" s="21"/>
    </row>
    <row r="539" spans="1:8" x14ac:dyDescent="0.35">
      <c r="H539" s="21"/>
    </row>
    <row r="540" spans="1:8" x14ac:dyDescent="0.35">
      <c r="H540" s="21"/>
    </row>
    <row r="541" spans="1:8" x14ac:dyDescent="0.35">
      <c r="A541" s="297" t="s">
        <v>77</v>
      </c>
      <c r="B541" s="19"/>
      <c r="C541" s="10"/>
      <c r="D541" s="291" t="s">
        <v>409</v>
      </c>
      <c r="E541" s="292"/>
      <c r="F541" s="293"/>
      <c r="G541" s="10"/>
      <c r="H541" s="21"/>
    </row>
    <row r="542" spans="1:8" x14ac:dyDescent="0.35">
      <c r="A542" s="298"/>
      <c r="B542" s="12" t="s">
        <v>35</v>
      </c>
      <c r="C542" s="12" t="s">
        <v>20</v>
      </c>
      <c r="D542" s="31" t="s">
        <v>80</v>
      </c>
      <c r="E542" s="31" t="s">
        <v>22</v>
      </c>
      <c r="F542" s="32" t="s">
        <v>24</v>
      </c>
      <c r="G542" s="31" t="s">
        <v>25</v>
      </c>
      <c r="H542" s="21"/>
    </row>
    <row r="543" spans="1:8" x14ac:dyDescent="0.35">
      <c r="A543" s="298"/>
      <c r="B543" s="12" t="s">
        <v>36</v>
      </c>
      <c r="C543" s="12" t="s">
        <v>408</v>
      </c>
      <c r="D543" s="12" t="s">
        <v>21</v>
      </c>
      <c r="E543" s="12" t="s">
        <v>23</v>
      </c>
      <c r="F543" s="29"/>
      <c r="G543" s="31" t="s">
        <v>410</v>
      </c>
      <c r="H543" s="21"/>
    </row>
    <row r="544" spans="1:8" x14ac:dyDescent="0.35">
      <c r="A544" s="20">
        <v>1</v>
      </c>
      <c r="B544" s="20">
        <v>2</v>
      </c>
      <c r="C544" s="20">
        <v>3</v>
      </c>
      <c r="D544" s="20">
        <v>4</v>
      </c>
      <c r="E544" s="20">
        <v>5</v>
      </c>
      <c r="F544" s="27">
        <v>6</v>
      </c>
      <c r="G544" s="20">
        <v>7</v>
      </c>
      <c r="H544" s="21"/>
    </row>
    <row r="545" spans="1:8" x14ac:dyDescent="0.35">
      <c r="A545" s="9" t="s">
        <v>92</v>
      </c>
      <c r="B545" s="47"/>
      <c r="C545" s="88"/>
      <c r="D545" s="88"/>
      <c r="E545" s="88"/>
      <c r="F545" s="88"/>
      <c r="G545" s="87"/>
      <c r="H545" s="21"/>
    </row>
    <row r="546" spans="1:8" x14ac:dyDescent="0.35">
      <c r="A546" s="30" t="s">
        <v>51</v>
      </c>
      <c r="B546" s="6" t="s">
        <v>180</v>
      </c>
      <c r="C546" s="34">
        <v>57580.89</v>
      </c>
      <c r="D546" s="34">
        <v>26620</v>
      </c>
      <c r="E546" s="34">
        <f t="shared" ref="E546:E554" si="9">F546-D546</f>
        <v>33380</v>
      </c>
      <c r="F546" s="34">
        <v>60000</v>
      </c>
      <c r="G546" s="34">
        <f t="shared" ref="G546:G554" si="10">SUM(F546)</f>
        <v>60000</v>
      </c>
      <c r="H546" s="21"/>
    </row>
    <row r="547" spans="1:8" x14ac:dyDescent="0.35">
      <c r="A547" s="30" t="s">
        <v>290</v>
      </c>
      <c r="B547" s="6" t="s">
        <v>181</v>
      </c>
      <c r="C547" s="34">
        <v>73452</v>
      </c>
      <c r="D547" s="34">
        <v>36980</v>
      </c>
      <c r="E547" s="34">
        <f t="shared" si="9"/>
        <v>23020</v>
      </c>
      <c r="F547" s="34">
        <v>60000</v>
      </c>
      <c r="G547" s="34">
        <f t="shared" si="10"/>
        <v>60000</v>
      </c>
      <c r="H547" s="21"/>
    </row>
    <row r="548" spans="1:8" x14ac:dyDescent="0.35">
      <c r="A548" s="30" t="s">
        <v>280</v>
      </c>
      <c r="B548" s="6" t="s">
        <v>182</v>
      </c>
      <c r="C548" s="191">
        <v>89353.42</v>
      </c>
      <c r="D548" s="191">
        <v>27528.45</v>
      </c>
      <c r="E548" s="191">
        <f t="shared" si="9"/>
        <v>22471.55</v>
      </c>
      <c r="F548" s="192">
        <v>50000</v>
      </c>
      <c r="G548" s="191">
        <f t="shared" si="10"/>
        <v>50000</v>
      </c>
      <c r="H548" s="21"/>
    </row>
    <row r="549" spans="1:8" x14ac:dyDescent="0.35">
      <c r="A549" s="30" t="s">
        <v>214</v>
      </c>
      <c r="B549" s="6" t="s">
        <v>185</v>
      </c>
      <c r="C549" s="191">
        <v>19286.189999999999</v>
      </c>
      <c r="D549" s="191">
        <v>7716.5</v>
      </c>
      <c r="E549" s="191">
        <f t="shared" si="9"/>
        <v>4283.5</v>
      </c>
      <c r="F549" s="192">
        <v>12000</v>
      </c>
      <c r="G549" s="191">
        <f t="shared" si="10"/>
        <v>12000</v>
      </c>
      <c r="H549" s="21"/>
    </row>
    <row r="550" spans="1:8" x14ac:dyDescent="0.35">
      <c r="A550" s="6" t="s">
        <v>268</v>
      </c>
      <c r="B550" s="30" t="s">
        <v>225</v>
      </c>
      <c r="C550" s="191">
        <v>15000</v>
      </c>
      <c r="D550" s="191">
        <v>8193.98</v>
      </c>
      <c r="E550" s="191">
        <f t="shared" si="9"/>
        <v>6806.02</v>
      </c>
      <c r="F550" s="192">
        <v>15000</v>
      </c>
      <c r="G550" s="191">
        <f t="shared" si="10"/>
        <v>15000</v>
      </c>
      <c r="H550" s="21"/>
    </row>
    <row r="551" spans="1:8" x14ac:dyDescent="0.35">
      <c r="A551" s="30" t="s">
        <v>269</v>
      </c>
      <c r="B551" s="30" t="s">
        <v>267</v>
      </c>
      <c r="C551" s="191">
        <v>602.5</v>
      </c>
      <c r="D551" s="119">
        <v>25000</v>
      </c>
      <c r="E551" s="119">
        <f t="shared" si="9"/>
        <v>0</v>
      </c>
      <c r="F551" s="119">
        <v>25000</v>
      </c>
      <c r="G551" s="119">
        <f t="shared" si="10"/>
        <v>25000</v>
      </c>
      <c r="H551" s="21"/>
    </row>
    <row r="552" spans="1:8" x14ac:dyDescent="0.35">
      <c r="A552" s="6" t="s">
        <v>270</v>
      </c>
      <c r="B552" s="30" t="s">
        <v>193</v>
      </c>
      <c r="C552" s="119">
        <v>0</v>
      </c>
      <c r="D552" s="119">
        <v>0</v>
      </c>
      <c r="E552" s="119">
        <f t="shared" si="9"/>
        <v>5000</v>
      </c>
      <c r="F552" s="119">
        <v>5000</v>
      </c>
      <c r="G552" s="119">
        <f t="shared" si="10"/>
        <v>5000</v>
      </c>
      <c r="H552" s="21"/>
    </row>
    <row r="553" spans="1:8" x14ac:dyDescent="0.35">
      <c r="A553" s="72" t="s">
        <v>271</v>
      </c>
      <c r="B553" s="30"/>
      <c r="C553" s="119">
        <v>0</v>
      </c>
      <c r="D553" s="119">
        <v>0</v>
      </c>
      <c r="E553" s="218">
        <f t="shared" si="9"/>
        <v>15000</v>
      </c>
      <c r="F553" s="218">
        <v>15000</v>
      </c>
      <c r="G553" s="218">
        <f t="shared" si="10"/>
        <v>15000</v>
      </c>
      <c r="H553" s="21"/>
    </row>
    <row r="554" spans="1:8" x14ac:dyDescent="0.35">
      <c r="A554" s="30" t="s">
        <v>285</v>
      </c>
      <c r="B554" s="6" t="s">
        <v>196</v>
      </c>
      <c r="C554" s="119">
        <v>6725</v>
      </c>
      <c r="D554" s="119">
        <v>5600</v>
      </c>
      <c r="E554" s="119">
        <f t="shared" si="9"/>
        <v>14400</v>
      </c>
      <c r="F554" s="119">
        <v>20000</v>
      </c>
      <c r="G554" s="119">
        <f t="shared" si="10"/>
        <v>20000</v>
      </c>
      <c r="H554" s="21"/>
    </row>
    <row r="555" spans="1:8" x14ac:dyDescent="0.35">
      <c r="A555" s="33" t="s">
        <v>327</v>
      </c>
      <c r="B555" s="33"/>
      <c r="C555" s="38">
        <f>SUM(C546:C554)</f>
        <v>262000</v>
      </c>
      <c r="D555" s="38">
        <f>SUM(D546:D554)</f>
        <v>137638.93</v>
      </c>
      <c r="E555" s="38">
        <f>SUM(E546:E554)</f>
        <v>124361.07</v>
      </c>
      <c r="F555" s="38">
        <f>SUM(F546:F554)</f>
        <v>262000</v>
      </c>
      <c r="G555" s="38">
        <f>SUM(G546:G554)</f>
        <v>262000</v>
      </c>
      <c r="H555" s="21"/>
    </row>
    <row r="556" spans="1:8" x14ac:dyDescent="0.35">
      <c r="A556" s="9" t="s">
        <v>63</v>
      </c>
      <c r="B556" s="47"/>
      <c r="C556" s="193"/>
      <c r="D556" s="193"/>
      <c r="E556" s="193"/>
      <c r="F556" s="194"/>
      <c r="G556" s="119"/>
      <c r="H556" s="21"/>
    </row>
    <row r="557" spans="1:8" x14ac:dyDescent="0.35">
      <c r="A557" s="9" t="s">
        <v>101</v>
      </c>
      <c r="B557" s="47"/>
      <c r="C557" s="193"/>
      <c r="D557" s="193"/>
      <c r="E557" s="193"/>
      <c r="F557" s="193"/>
      <c r="G557" s="194"/>
      <c r="H557" s="21"/>
    </row>
    <row r="558" spans="1:8" x14ac:dyDescent="0.35">
      <c r="A558" s="30" t="s">
        <v>102</v>
      </c>
      <c r="B558" s="30" t="s">
        <v>223</v>
      </c>
      <c r="C558" s="119">
        <v>15395</v>
      </c>
      <c r="D558" s="119">
        <v>20580</v>
      </c>
      <c r="E558" s="119">
        <f>F558-D558</f>
        <v>19420</v>
      </c>
      <c r="F558" s="119">
        <v>40000</v>
      </c>
      <c r="G558" s="119">
        <f>SUM(F558)</f>
        <v>40000</v>
      </c>
      <c r="H558" s="21"/>
    </row>
    <row r="559" spans="1:8" x14ac:dyDescent="0.35">
      <c r="A559" s="52" t="s">
        <v>312</v>
      </c>
      <c r="B559" s="18"/>
      <c r="C559" s="53">
        <f>SUM(C558)</f>
        <v>15395</v>
      </c>
      <c r="D559" s="53">
        <f>SUM(D558)</f>
        <v>20580</v>
      </c>
      <c r="E559" s="53">
        <f>F559-D559</f>
        <v>19420</v>
      </c>
      <c r="F559" s="53">
        <v>40000</v>
      </c>
      <c r="G559" s="53">
        <f>SUM(G558)</f>
        <v>40000</v>
      </c>
      <c r="H559" s="21"/>
    </row>
    <row r="560" spans="1:8" x14ac:dyDescent="0.35">
      <c r="A560" s="159" t="s">
        <v>103</v>
      </c>
      <c r="B560" s="159"/>
      <c r="C560" s="160">
        <f>C520+C555+C559</f>
        <v>2646978.4700000002</v>
      </c>
      <c r="D560" s="160">
        <f>D520+D555+D559</f>
        <v>630435.71</v>
      </c>
      <c r="E560" s="160">
        <f>E520+E555+E559</f>
        <v>2145997.85</v>
      </c>
      <c r="F560" s="160">
        <f>F520+F555+F559</f>
        <v>2776433.56</v>
      </c>
      <c r="G560" s="160">
        <f>G520+G555+G559</f>
        <v>2867202.71</v>
      </c>
      <c r="H560" s="21"/>
    </row>
    <row r="561" spans="1:8" x14ac:dyDescent="0.35">
      <c r="A561" s="23" t="s">
        <v>109</v>
      </c>
      <c r="B561" s="23" t="s">
        <v>104</v>
      </c>
      <c r="C561" s="23"/>
      <c r="D561" s="23"/>
      <c r="E561" s="23" t="s">
        <v>71</v>
      </c>
      <c r="F561" s="23"/>
      <c r="G561" s="23"/>
      <c r="H561" s="21"/>
    </row>
    <row r="562" spans="1:8" x14ac:dyDescent="0.35">
      <c r="A562" s="24"/>
      <c r="B562" s="24"/>
      <c r="C562" s="24"/>
      <c r="D562" s="24"/>
      <c r="E562" s="24"/>
      <c r="F562" s="24"/>
      <c r="G562" s="24"/>
      <c r="H562" s="21"/>
    </row>
    <row r="563" spans="1:8" x14ac:dyDescent="0.35">
      <c r="A563" s="24"/>
      <c r="B563" s="24"/>
      <c r="C563" s="24"/>
      <c r="D563" s="24"/>
      <c r="E563" s="24"/>
      <c r="F563" s="24"/>
      <c r="G563" s="24"/>
      <c r="H563" s="21"/>
    </row>
    <row r="564" spans="1:8" x14ac:dyDescent="0.35">
      <c r="A564" s="24"/>
      <c r="B564" s="24"/>
      <c r="C564" s="24"/>
      <c r="D564" s="24"/>
      <c r="E564" s="24"/>
      <c r="F564" s="24"/>
      <c r="G564" s="24"/>
      <c r="H564" s="21"/>
    </row>
    <row r="565" spans="1:8" x14ac:dyDescent="0.35">
      <c r="A565" s="41" t="s">
        <v>476</v>
      </c>
      <c r="B565" s="294" t="s">
        <v>471</v>
      </c>
      <c r="C565" s="294"/>
      <c r="D565" s="24"/>
      <c r="E565" s="295" t="s">
        <v>472</v>
      </c>
      <c r="F565" s="295"/>
      <c r="G565" s="24"/>
      <c r="H565" s="21"/>
    </row>
    <row r="566" spans="1:8" x14ac:dyDescent="0.35">
      <c r="A566" s="41" t="s">
        <v>125</v>
      </c>
      <c r="B566" s="294" t="s">
        <v>91</v>
      </c>
      <c r="C566" s="294"/>
      <c r="D566" s="24"/>
      <c r="E566" s="294" t="s">
        <v>108</v>
      </c>
      <c r="F566" s="294"/>
      <c r="G566" s="24"/>
      <c r="H566" s="21"/>
    </row>
    <row r="567" spans="1:8" x14ac:dyDescent="0.35">
      <c r="A567" s="24"/>
      <c r="B567" s="24"/>
      <c r="C567" s="24"/>
      <c r="D567" s="24"/>
      <c r="E567" s="24"/>
      <c r="F567" s="24"/>
      <c r="G567" s="24"/>
      <c r="H567" s="21"/>
    </row>
    <row r="568" spans="1:8" x14ac:dyDescent="0.35">
      <c r="A568" s="2"/>
      <c r="H568" s="21"/>
    </row>
    <row r="569" spans="1:8" x14ac:dyDescent="0.35">
      <c r="A569" s="2"/>
      <c r="H569" s="21"/>
    </row>
    <row r="570" spans="1:8" x14ac:dyDescent="0.35">
      <c r="A570" s="2"/>
      <c r="H570" s="21"/>
    </row>
    <row r="571" spans="1:8" x14ac:dyDescent="0.35">
      <c r="A571" s="24"/>
      <c r="B571" s="24"/>
      <c r="C571" s="35"/>
      <c r="D571" s="35"/>
      <c r="E571" s="35"/>
      <c r="F571" s="35"/>
      <c r="G571" s="35"/>
      <c r="H571" s="21"/>
    </row>
    <row r="572" spans="1:8" x14ac:dyDescent="0.35">
      <c r="A572" s="24"/>
      <c r="B572" s="24"/>
      <c r="C572" s="35"/>
      <c r="D572" s="35"/>
      <c r="E572" s="35"/>
      <c r="F572" s="35"/>
      <c r="G572" s="35"/>
      <c r="H572" s="21"/>
    </row>
    <row r="573" spans="1:8" x14ac:dyDescent="0.35">
      <c r="A573" s="24"/>
      <c r="B573" s="24"/>
      <c r="C573" s="35"/>
      <c r="D573" s="35"/>
      <c r="E573" s="35"/>
      <c r="F573" s="35"/>
      <c r="G573" s="35"/>
      <c r="H573" s="21"/>
    </row>
    <row r="574" spans="1:8" x14ac:dyDescent="0.35">
      <c r="A574" s="24"/>
      <c r="B574" s="24"/>
      <c r="C574" s="35"/>
      <c r="D574" s="35"/>
      <c r="E574" s="35"/>
      <c r="F574" s="35"/>
      <c r="G574" s="35"/>
      <c r="H574" s="21"/>
    </row>
    <row r="575" spans="1:8" x14ac:dyDescent="0.35">
      <c r="A575" s="24"/>
      <c r="B575" s="24"/>
      <c r="C575" s="35"/>
      <c r="D575" s="35"/>
      <c r="E575" s="35"/>
      <c r="F575" s="35"/>
      <c r="G575" s="35"/>
      <c r="H575" s="21"/>
    </row>
    <row r="576" spans="1:8" x14ac:dyDescent="0.35">
      <c r="A576" s="24"/>
      <c r="B576" s="24"/>
      <c r="C576" s="35"/>
      <c r="D576" s="35"/>
      <c r="E576" s="35"/>
      <c r="F576" s="35"/>
      <c r="G576" s="35"/>
      <c r="H576" s="21"/>
    </row>
    <row r="577" spans="1:8" x14ac:dyDescent="0.35">
      <c r="A577" s="24"/>
      <c r="B577" s="24"/>
      <c r="C577" s="35"/>
      <c r="D577" s="35"/>
      <c r="E577" s="35"/>
      <c r="F577" s="35"/>
      <c r="G577" s="35"/>
      <c r="H577" s="21"/>
    </row>
    <row r="578" spans="1:8" x14ac:dyDescent="0.35">
      <c r="A578" s="24"/>
      <c r="B578" s="24"/>
      <c r="C578" s="35"/>
      <c r="D578" s="35"/>
      <c r="E578" s="35"/>
      <c r="F578" s="35"/>
      <c r="G578" s="35"/>
      <c r="H578" s="21"/>
    </row>
    <row r="579" spans="1:8" x14ac:dyDescent="0.35">
      <c r="A579" s="24"/>
      <c r="B579" s="24"/>
      <c r="C579" s="35"/>
      <c r="D579" s="35"/>
      <c r="E579" s="35"/>
      <c r="F579" s="35"/>
      <c r="G579" s="35"/>
      <c r="H579" s="21"/>
    </row>
    <row r="580" spans="1:8" x14ac:dyDescent="0.35">
      <c r="A580" s="24"/>
      <c r="B580" s="24"/>
      <c r="C580" s="35"/>
      <c r="D580" s="35"/>
      <c r="E580" s="35"/>
      <c r="F580" s="35"/>
      <c r="G580" s="35"/>
      <c r="H580" s="21"/>
    </row>
    <row r="581" spans="1:8" x14ac:dyDescent="0.35">
      <c r="A581" s="24"/>
      <c r="B581" s="24"/>
      <c r="C581" s="35"/>
      <c r="D581" s="35"/>
      <c r="E581" s="35"/>
      <c r="F581" s="35"/>
      <c r="G581" s="35"/>
      <c r="H581" s="21"/>
    </row>
    <row r="582" spans="1:8" x14ac:dyDescent="0.35">
      <c r="A582" s="24"/>
      <c r="B582" s="24"/>
      <c r="C582" s="35"/>
      <c r="D582" s="35"/>
      <c r="E582" s="35"/>
      <c r="F582" s="35"/>
      <c r="G582" s="35"/>
      <c r="H582" s="21"/>
    </row>
    <row r="583" spans="1:8" x14ac:dyDescent="0.35">
      <c r="A583" s="24"/>
      <c r="B583" s="24"/>
      <c r="C583" s="35"/>
      <c r="D583" s="35"/>
      <c r="E583" s="35"/>
      <c r="F583" s="35"/>
      <c r="G583" s="35"/>
      <c r="H583" s="21"/>
    </row>
    <row r="584" spans="1:8" x14ac:dyDescent="0.35">
      <c r="A584" s="24"/>
      <c r="B584" s="24"/>
      <c r="C584" s="35"/>
      <c r="D584" s="35"/>
      <c r="E584" s="35"/>
      <c r="F584" s="35"/>
      <c r="G584" s="35"/>
      <c r="H584" s="21"/>
    </row>
    <row r="585" spans="1:8" x14ac:dyDescent="0.35">
      <c r="A585" s="21" t="s">
        <v>72</v>
      </c>
      <c r="B585" s="21"/>
      <c r="C585" s="21"/>
      <c r="D585" s="21"/>
      <c r="E585" s="21"/>
      <c r="F585" s="21"/>
      <c r="G585" s="21"/>
      <c r="H585" s="21"/>
    </row>
    <row r="586" spans="1:8" x14ac:dyDescent="0.35">
      <c r="A586" s="21"/>
      <c r="B586" s="21"/>
      <c r="C586" s="21"/>
      <c r="D586" s="21"/>
      <c r="E586" s="21"/>
      <c r="F586" s="21"/>
      <c r="G586" s="21"/>
      <c r="H586" s="21"/>
    </row>
    <row r="587" spans="1:8" x14ac:dyDescent="0.35">
      <c r="A587" s="296" t="s">
        <v>73</v>
      </c>
      <c r="B587" s="296"/>
      <c r="C587" s="296"/>
      <c r="D587" s="296"/>
      <c r="E587" s="296"/>
      <c r="F587" s="296"/>
      <c r="G587" s="296"/>
      <c r="H587" s="21"/>
    </row>
    <row r="588" spans="1:8" x14ac:dyDescent="0.35">
      <c r="A588" s="296" t="s">
        <v>75</v>
      </c>
      <c r="B588" s="296"/>
      <c r="C588" s="296"/>
      <c r="D588" s="296"/>
      <c r="E588" s="296"/>
      <c r="F588" s="296"/>
      <c r="G588" s="296"/>
      <c r="H588" s="21"/>
    </row>
    <row r="589" spans="1:8" x14ac:dyDescent="0.35">
      <c r="A589" s="21"/>
      <c r="B589" s="21"/>
      <c r="C589" s="21"/>
      <c r="D589" s="21"/>
      <c r="E589" s="21"/>
      <c r="F589" s="21"/>
      <c r="G589" s="21"/>
      <c r="H589" s="21"/>
    </row>
    <row r="590" spans="1:8" x14ac:dyDescent="0.35">
      <c r="A590" s="21" t="s">
        <v>369</v>
      </c>
      <c r="B590" s="21"/>
      <c r="C590" s="21"/>
      <c r="D590" s="21"/>
      <c r="E590" s="21"/>
      <c r="F590" s="21"/>
      <c r="G590" s="21"/>
      <c r="H590" s="21"/>
    </row>
    <row r="591" spans="1:8" x14ac:dyDescent="0.35">
      <c r="A591" s="21"/>
      <c r="B591" s="21"/>
      <c r="C591" s="21" t="s">
        <v>76</v>
      </c>
      <c r="D591" s="21"/>
      <c r="E591" s="21"/>
      <c r="F591" s="21"/>
      <c r="G591" s="21"/>
      <c r="H591" s="21"/>
    </row>
    <row r="592" spans="1:8" x14ac:dyDescent="0.35">
      <c r="A592" s="297" t="s">
        <v>77</v>
      </c>
      <c r="B592" s="10"/>
      <c r="C592" s="10"/>
      <c r="D592" s="291" t="s">
        <v>409</v>
      </c>
      <c r="E592" s="292"/>
      <c r="F592" s="293"/>
      <c r="G592" s="10"/>
      <c r="H592" s="21"/>
    </row>
    <row r="593" spans="1:8" x14ac:dyDescent="0.35">
      <c r="A593" s="298"/>
      <c r="B593" s="12" t="s">
        <v>35</v>
      </c>
      <c r="C593" s="12" t="s">
        <v>20</v>
      </c>
      <c r="D593" s="31" t="s">
        <v>80</v>
      </c>
      <c r="E593" s="31" t="s">
        <v>22</v>
      </c>
      <c r="F593" s="32" t="s">
        <v>24</v>
      </c>
      <c r="G593" s="31" t="s">
        <v>25</v>
      </c>
      <c r="H593" s="21"/>
    </row>
    <row r="594" spans="1:8" x14ac:dyDescent="0.35">
      <c r="A594" s="298"/>
      <c r="B594" s="12" t="s">
        <v>36</v>
      </c>
      <c r="C594" s="12" t="s">
        <v>408</v>
      </c>
      <c r="D594" s="12" t="s">
        <v>21</v>
      </c>
      <c r="E594" s="12" t="s">
        <v>23</v>
      </c>
      <c r="F594" s="29"/>
      <c r="G594" s="31" t="s">
        <v>410</v>
      </c>
      <c r="H594" s="21"/>
    </row>
    <row r="595" spans="1:8" x14ac:dyDescent="0.35">
      <c r="A595" s="20">
        <v>1</v>
      </c>
      <c r="B595" s="20">
        <v>2</v>
      </c>
      <c r="C595" s="20">
        <v>3</v>
      </c>
      <c r="D595" s="20">
        <v>4</v>
      </c>
      <c r="E595" s="20">
        <v>5</v>
      </c>
      <c r="F595" s="27">
        <v>6</v>
      </c>
      <c r="G595" s="20">
        <v>7</v>
      </c>
      <c r="H595" s="21"/>
    </row>
    <row r="596" spans="1:8" x14ac:dyDescent="0.35">
      <c r="A596" s="9" t="s">
        <v>231</v>
      </c>
      <c r="B596" s="88"/>
      <c r="C596" s="88"/>
      <c r="D596" s="88"/>
      <c r="E596" s="88"/>
      <c r="F596" s="88"/>
      <c r="G596" s="87"/>
      <c r="H596" s="21"/>
    </row>
    <row r="597" spans="1:8" x14ac:dyDescent="0.35">
      <c r="A597" s="30" t="s">
        <v>81</v>
      </c>
      <c r="B597" s="34"/>
      <c r="C597" s="34"/>
      <c r="D597" s="34"/>
      <c r="E597" s="34"/>
      <c r="F597" s="34"/>
      <c r="G597" s="34"/>
      <c r="H597" s="21"/>
    </row>
    <row r="598" spans="1:8" x14ac:dyDescent="0.35">
      <c r="A598" s="30" t="s">
        <v>82</v>
      </c>
      <c r="B598" s="6" t="s">
        <v>166</v>
      </c>
      <c r="C598" s="34">
        <v>936828</v>
      </c>
      <c r="D598" s="34">
        <v>499278</v>
      </c>
      <c r="E598" s="34">
        <f>F598-D598</f>
        <v>499278</v>
      </c>
      <c r="F598" s="34">
        <v>998556</v>
      </c>
      <c r="G598" s="34">
        <v>1017432</v>
      </c>
      <c r="H598" s="21"/>
    </row>
    <row r="599" spans="1:8" x14ac:dyDescent="0.35">
      <c r="A599" s="30"/>
      <c r="B599" s="30"/>
      <c r="C599" s="34"/>
      <c r="D599" s="34"/>
      <c r="E599" s="34"/>
      <c r="F599" s="34"/>
      <c r="G599" s="34"/>
      <c r="H599" s="21"/>
    </row>
    <row r="600" spans="1:8" x14ac:dyDescent="0.35">
      <c r="A600" s="33" t="s">
        <v>83</v>
      </c>
      <c r="B600" s="30"/>
      <c r="C600" s="34"/>
      <c r="D600" s="34"/>
      <c r="E600" s="34"/>
      <c r="F600" s="34"/>
      <c r="G600" s="34"/>
      <c r="H600" s="21"/>
    </row>
    <row r="601" spans="1:8" x14ac:dyDescent="0.35">
      <c r="A601" s="30" t="s">
        <v>234</v>
      </c>
      <c r="B601" s="30" t="s">
        <v>167</v>
      </c>
      <c r="C601" s="34">
        <v>72000</v>
      </c>
      <c r="D601" s="34">
        <v>36000</v>
      </c>
      <c r="E601" s="34">
        <f>F601-D601</f>
        <v>36000</v>
      </c>
      <c r="F601" s="34">
        <v>72000</v>
      </c>
      <c r="G601" s="34">
        <v>72000</v>
      </c>
      <c r="H601" s="21"/>
    </row>
    <row r="602" spans="1:8" x14ac:dyDescent="0.35">
      <c r="A602" s="30" t="s">
        <v>84</v>
      </c>
      <c r="B602" s="6" t="s">
        <v>168</v>
      </c>
      <c r="C602" s="34">
        <v>67500</v>
      </c>
      <c r="D602" s="34">
        <v>33750</v>
      </c>
      <c r="E602" s="34">
        <f>F602-D602</f>
        <v>33750</v>
      </c>
      <c r="F602" s="34">
        <v>67500</v>
      </c>
      <c r="G602" s="34">
        <v>67500</v>
      </c>
      <c r="H602" s="21"/>
    </row>
    <row r="603" spans="1:8" x14ac:dyDescent="0.35">
      <c r="A603" s="30" t="s">
        <v>240</v>
      </c>
      <c r="B603" s="6" t="s">
        <v>169</v>
      </c>
      <c r="C603" s="34">
        <v>67500</v>
      </c>
      <c r="D603" s="34">
        <v>33750</v>
      </c>
      <c r="E603" s="34">
        <f>F603-D603</f>
        <v>33750</v>
      </c>
      <c r="F603" s="34">
        <v>67500</v>
      </c>
      <c r="G603" s="34">
        <v>67500</v>
      </c>
      <c r="H603" s="21"/>
    </row>
    <row r="604" spans="1:8" x14ac:dyDescent="0.35">
      <c r="A604" s="30" t="s">
        <v>85</v>
      </c>
      <c r="B604" s="6" t="s">
        <v>170</v>
      </c>
      <c r="C604" s="34">
        <v>15000</v>
      </c>
      <c r="D604" s="34">
        <v>15000</v>
      </c>
      <c r="E604" s="34">
        <v>0</v>
      </c>
      <c r="F604" s="34">
        <v>15000</v>
      </c>
      <c r="G604" s="34">
        <v>18000</v>
      </c>
      <c r="H604" s="21"/>
    </row>
    <row r="605" spans="1:8" x14ac:dyDescent="0.35">
      <c r="A605" s="6" t="s">
        <v>420</v>
      </c>
      <c r="B605" s="6" t="s">
        <v>244</v>
      </c>
      <c r="C605" s="34">
        <v>6000</v>
      </c>
      <c r="D605" s="34">
        <v>0</v>
      </c>
      <c r="E605" s="34">
        <v>0</v>
      </c>
      <c r="F605" s="34">
        <v>0</v>
      </c>
      <c r="G605" s="34">
        <v>15000</v>
      </c>
      <c r="H605" s="21"/>
    </row>
    <row r="606" spans="1:8" x14ac:dyDescent="0.35">
      <c r="A606" s="30" t="s">
        <v>376</v>
      </c>
      <c r="B606" s="6"/>
      <c r="C606" s="34">
        <v>78069</v>
      </c>
      <c r="D606" s="34">
        <v>83213</v>
      </c>
      <c r="E606" s="34">
        <v>0</v>
      </c>
      <c r="F606" s="34">
        <v>83213</v>
      </c>
      <c r="G606" s="34">
        <v>84786</v>
      </c>
      <c r="H606" s="21"/>
    </row>
    <row r="607" spans="1:8" x14ac:dyDescent="0.35">
      <c r="A607" s="30" t="s">
        <v>378</v>
      </c>
      <c r="B607" s="6"/>
      <c r="C607" s="34">
        <v>78069</v>
      </c>
      <c r="D607" s="34">
        <v>0</v>
      </c>
      <c r="E607" s="34">
        <v>83213</v>
      </c>
      <c r="F607" s="34">
        <v>83213</v>
      </c>
      <c r="G607" s="34">
        <v>84786</v>
      </c>
      <c r="H607" s="21"/>
    </row>
    <row r="608" spans="1:8" x14ac:dyDescent="0.35">
      <c r="A608" s="30" t="s">
        <v>86</v>
      </c>
      <c r="B608" s="6" t="s">
        <v>171</v>
      </c>
      <c r="C608" s="34">
        <v>15000</v>
      </c>
      <c r="D608" s="34">
        <v>0</v>
      </c>
      <c r="E608" s="34">
        <v>15000</v>
      </c>
      <c r="F608" s="34">
        <v>15000</v>
      </c>
      <c r="G608" s="34">
        <v>15000</v>
      </c>
      <c r="H608" s="21"/>
    </row>
    <row r="609" spans="1:8" x14ac:dyDescent="0.35">
      <c r="A609" s="6" t="s">
        <v>173</v>
      </c>
      <c r="B609" s="6" t="s">
        <v>174</v>
      </c>
      <c r="C609" s="34">
        <v>112419.36</v>
      </c>
      <c r="D609" s="34">
        <v>59913.36</v>
      </c>
      <c r="E609" s="34">
        <f>F609-D609</f>
        <v>59913.36</v>
      </c>
      <c r="F609" s="34">
        <v>119826.72</v>
      </c>
      <c r="G609" s="34">
        <v>122091.84</v>
      </c>
      <c r="H609" s="21"/>
    </row>
    <row r="610" spans="1:8" x14ac:dyDescent="0.35">
      <c r="A610" s="6" t="s">
        <v>175</v>
      </c>
      <c r="B610" s="6" t="s">
        <v>176</v>
      </c>
      <c r="C610" s="34">
        <v>3600</v>
      </c>
      <c r="D610" s="34">
        <v>1800</v>
      </c>
      <c r="E610" s="34">
        <f>D610</f>
        <v>1800</v>
      </c>
      <c r="F610" s="34">
        <v>3600</v>
      </c>
      <c r="G610" s="34">
        <v>3600</v>
      </c>
      <c r="H610" s="21"/>
    </row>
    <row r="611" spans="1:8" x14ac:dyDescent="0.35">
      <c r="A611" s="30" t="s">
        <v>229</v>
      </c>
      <c r="B611" s="6" t="s">
        <v>177</v>
      </c>
      <c r="C611" s="34">
        <v>10350</v>
      </c>
      <c r="D611" s="34">
        <v>5250</v>
      </c>
      <c r="E611" s="34">
        <f>D611</f>
        <v>5250</v>
      </c>
      <c r="F611" s="34">
        <v>10500</v>
      </c>
      <c r="G611" s="34">
        <v>12618.21</v>
      </c>
      <c r="H611" s="21"/>
    </row>
    <row r="612" spans="1:8" x14ac:dyDescent="0.35">
      <c r="A612" s="6" t="s">
        <v>179</v>
      </c>
      <c r="B612" s="6" t="s">
        <v>178</v>
      </c>
      <c r="C612" s="34">
        <v>3600</v>
      </c>
      <c r="D612" s="34">
        <v>1800</v>
      </c>
      <c r="E612" s="34">
        <f>F612-D612</f>
        <v>1800</v>
      </c>
      <c r="F612" s="34">
        <v>3600</v>
      </c>
      <c r="G612" s="34">
        <v>3600</v>
      </c>
      <c r="H612" s="21"/>
    </row>
    <row r="613" spans="1:8" x14ac:dyDescent="0.35">
      <c r="A613" s="30" t="s">
        <v>87</v>
      </c>
      <c r="B613" s="74" t="s">
        <v>197</v>
      </c>
      <c r="C613" s="34">
        <v>14841.68</v>
      </c>
      <c r="D613" s="34">
        <v>0</v>
      </c>
      <c r="E613" s="34">
        <f>F613-D613</f>
        <v>15000</v>
      </c>
      <c r="F613" s="34">
        <v>15000</v>
      </c>
      <c r="G613" s="34">
        <v>0</v>
      </c>
      <c r="H613" s="21"/>
    </row>
    <row r="614" spans="1:8" x14ac:dyDescent="0.35">
      <c r="A614" s="115" t="s">
        <v>309</v>
      </c>
      <c r="B614" s="109"/>
      <c r="C614" s="109">
        <f>SUM(C598:C613)</f>
        <v>1480777.04</v>
      </c>
      <c r="D614" s="109">
        <f>SUM(D598:D613)</f>
        <v>769754.36</v>
      </c>
      <c r="E614" s="109">
        <f>SUM(E598:E613)</f>
        <v>784754.36</v>
      </c>
      <c r="F614" s="109">
        <f>SUM(F598:F613)</f>
        <v>1554508.72</v>
      </c>
      <c r="G614" s="109">
        <f>SUM(G598:G613)</f>
        <v>1583914.05</v>
      </c>
      <c r="H614" s="21"/>
    </row>
    <row r="615" spans="1:8" x14ac:dyDescent="0.35">
      <c r="A615" s="23" t="s">
        <v>109</v>
      </c>
      <c r="B615" s="23" t="s">
        <v>104</v>
      </c>
      <c r="C615" s="23"/>
      <c r="D615" s="23"/>
      <c r="E615" s="23" t="s">
        <v>71</v>
      </c>
      <c r="F615" s="23"/>
      <c r="G615" s="23"/>
      <c r="H615" s="21"/>
    </row>
    <row r="616" spans="1:8" x14ac:dyDescent="0.35">
      <c r="A616" s="24"/>
      <c r="B616" s="24"/>
      <c r="C616" s="24"/>
      <c r="D616" s="24"/>
      <c r="E616" s="24"/>
      <c r="F616" s="24"/>
      <c r="G616" s="24"/>
      <c r="H616" s="21"/>
    </row>
    <row r="617" spans="1:8" x14ac:dyDescent="0.35">
      <c r="A617" s="24"/>
      <c r="B617" s="24"/>
      <c r="C617" s="24"/>
      <c r="D617" s="24"/>
      <c r="E617" s="24"/>
      <c r="F617" s="24"/>
      <c r="G617" s="24"/>
      <c r="H617" s="21"/>
    </row>
    <row r="618" spans="1:8" x14ac:dyDescent="0.35">
      <c r="A618" s="41" t="s">
        <v>478</v>
      </c>
      <c r="B618" s="294" t="s">
        <v>471</v>
      </c>
      <c r="C618" s="294"/>
      <c r="D618" s="24"/>
      <c r="E618" s="295" t="s">
        <v>479</v>
      </c>
      <c r="F618" s="295"/>
      <c r="G618" s="24"/>
      <c r="H618" s="21"/>
    </row>
    <row r="619" spans="1:8" x14ac:dyDescent="0.35">
      <c r="A619" s="41" t="s">
        <v>126</v>
      </c>
      <c r="B619" s="294" t="s">
        <v>91</v>
      </c>
      <c r="C619" s="294"/>
      <c r="D619" s="24"/>
      <c r="E619" s="294" t="s">
        <v>108</v>
      </c>
      <c r="F619" s="294"/>
      <c r="G619" s="24"/>
      <c r="H619" s="21"/>
    </row>
    <row r="620" spans="1:8" x14ac:dyDescent="0.35">
      <c r="H620" s="21"/>
    </row>
    <row r="621" spans="1:8" x14ac:dyDescent="0.35">
      <c r="H621" s="21"/>
    </row>
    <row r="622" spans="1:8" x14ac:dyDescent="0.35">
      <c r="H622" s="21"/>
    </row>
    <row r="623" spans="1:8" x14ac:dyDescent="0.35">
      <c r="H623" s="21"/>
    </row>
    <row r="624" spans="1:8" x14ac:dyDescent="0.35">
      <c r="H624" s="21"/>
    </row>
    <row r="625" spans="1:8" x14ac:dyDescent="0.35">
      <c r="H625" s="21"/>
    </row>
    <row r="626" spans="1:8" x14ac:dyDescent="0.35">
      <c r="A626" s="2"/>
      <c r="H626" s="21"/>
    </row>
    <row r="627" spans="1:8" x14ac:dyDescent="0.35">
      <c r="A627" s="2"/>
      <c r="H627" s="21"/>
    </row>
    <row r="628" spans="1:8" x14ac:dyDescent="0.35">
      <c r="A628" s="2"/>
      <c r="H628" s="21"/>
    </row>
    <row r="629" spans="1:8" x14ac:dyDescent="0.35">
      <c r="A629" s="2"/>
      <c r="H629" s="21"/>
    </row>
    <row r="630" spans="1:8" x14ac:dyDescent="0.35">
      <c r="A630" s="2"/>
      <c r="H630" s="21"/>
    </row>
    <row r="631" spans="1:8" x14ac:dyDescent="0.35">
      <c r="A631" s="297" t="s">
        <v>77</v>
      </c>
      <c r="B631" s="19"/>
      <c r="C631" s="10"/>
      <c r="D631" s="291" t="s">
        <v>414</v>
      </c>
      <c r="E631" s="292"/>
      <c r="F631" s="293"/>
      <c r="G631" s="10"/>
      <c r="H631" s="21"/>
    </row>
    <row r="632" spans="1:8" x14ac:dyDescent="0.35">
      <c r="A632" s="298"/>
      <c r="B632" s="12" t="s">
        <v>35</v>
      </c>
      <c r="C632" s="12" t="s">
        <v>20</v>
      </c>
      <c r="D632" s="31" t="s">
        <v>80</v>
      </c>
      <c r="E632" s="31" t="s">
        <v>22</v>
      </c>
      <c r="F632" s="32" t="s">
        <v>24</v>
      </c>
      <c r="G632" s="31" t="s">
        <v>25</v>
      </c>
      <c r="H632" s="21"/>
    </row>
    <row r="633" spans="1:8" x14ac:dyDescent="0.35">
      <c r="A633" s="298"/>
      <c r="B633" s="12" t="s">
        <v>36</v>
      </c>
      <c r="C633" s="12" t="s">
        <v>408</v>
      </c>
      <c r="D633" s="12" t="s">
        <v>21</v>
      </c>
      <c r="E633" s="12" t="s">
        <v>23</v>
      </c>
      <c r="F633" s="29"/>
      <c r="G633" s="31" t="s">
        <v>410</v>
      </c>
      <c r="H633" s="21"/>
    </row>
    <row r="634" spans="1:8" x14ac:dyDescent="0.35">
      <c r="A634" s="20">
        <v>1</v>
      </c>
      <c r="B634" s="20">
        <v>2</v>
      </c>
      <c r="C634" s="20">
        <v>3</v>
      </c>
      <c r="D634" s="20">
        <v>4</v>
      </c>
      <c r="E634" s="20">
        <v>5</v>
      </c>
      <c r="F634" s="251">
        <v>6</v>
      </c>
      <c r="G634" s="20">
        <v>7</v>
      </c>
      <c r="H634" s="21"/>
    </row>
    <row r="635" spans="1:8" x14ac:dyDescent="0.35">
      <c r="A635" s="9" t="s">
        <v>92</v>
      </c>
      <c r="B635" s="88"/>
      <c r="C635" s="88"/>
      <c r="D635" s="88"/>
      <c r="E635" s="88"/>
      <c r="F635" s="88"/>
      <c r="G635" s="252"/>
      <c r="H635" s="21"/>
    </row>
    <row r="636" spans="1:8" x14ac:dyDescent="0.35">
      <c r="A636" s="30" t="s">
        <v>51</v>
      </c>
      <c r="B636" s="6" t="s">
        <v>180</v>
      </c>
      <c r="C636" s="34">
        <v>59110</v>
      </c>
      <c r="D636" s="34">
        <v>31734.01</v>
      </c>
      <c r="E636" s="34">
        <f t="shared" ref="E636:E646" si="11">F636-D636</f>
        <v>38265.990000000005</v>
      </c>
      <c r="F636" s="49">
        <v>70000</v>
      </c>
      <c r="G636" s="49">
        <v>60000</v>
      </c>
      <c r="H636" s="21"/>
    </row>
    <row r="637" spans="1:8" x14ac:dyDescent="0.35">
      <c r="A637" s="30" t="s">
        <v>52</v>
      </c>
      <c r="B637" s="6" t="s">
        <v>181</v>
      </c>
      <c r="C637" s="34">
        <v>80313</v>
      </c>
      <c r="D637" s="34">
        <v>70000</v>
      </c>
      <c r="E637" s="34">
        <f t="shared" si="11"/>
        <v>0</v>
      </c>
      <c r="F637" s="49">
        <v>70000</v>
      </c>
      <c r="G637" s="49">
        <v>80000</v>
      </c>
      <c r="H637" s="21"/>
    </row>
    <row r="638" spans="1:8" x14ac:dyDescent="0.35">
      <c r="A638" s="34" t="s">
        <v>445</v>
      </c>
      <c r="B638" s="6" t="s">
        <v>181</v>
      </c>
      <c r="C638" s="188">
        <v>4990</v>
      </c>
      <c r="D638" s="34">
        <v>0</v>
      </c>
      <c r="E638" s="34">
        <f t="shared" si="11"/>
        <v>10000</v>
      </c>
      <c r="F638" s="49">
        <v>10000</v>
      </c>
      <c r="G638" s="49">
        <v>0</v>
      </c>
      <c r="H638" s="21"/>
    </row>
    <row r="639" spans="1:8" x14ac:dyDescent="0.35">
      <c r="A639" s="30" t="s">
        <v>128</v>
      </c>
      <c r="B639" s="6" t="s">
        <v>182</v>
      </c>
      <c r="C639" s="34">
        <v>71130</v>
      </c>
      <c r="D639" s="44">
        <v>16008.5</v>
      </c>
      <c r="E639" s="44">
        <f t="shared" si="11"/>
        <v>23991.5</v>
      </c>
      <c r="F639" s="44">
        <v>40000</v>
      </c>
      <c r="G639" s="44">
        <f>SUM(F639)</f>
        <v>40000</v>
      </c>
      <c r="H639" s="21"/>
    </row>
    <row r="640" spans="1:8" x14ac:dyDescent="0.35">
      <c r="A640" s="6" t="s">
        <v>282</v>
      </c>
      <c r="B640" s="6" t="s">
        <v>184</v>
      </c>
      <c r="C640" s="44">
        <v>15000</v>
      </c>
      <c r="D640" s="44">
        <v>0</v>
      </c>
      <c r="E640" s="44">
        <f t="shared" si="11"/>
        <v>15000</v>
      </c>
      <c r="F640" s="44">
        <v>15000</v>
      </c>
      <c r="G640" s="44">
        <f>SUM(F640)</f>
        <v>15000</v>
      </c>
      <c r="H640" s="21"/>
    </row>
    <row r="641" spans="1:16384" x14ac:dyDescent="0.35">
      <c r="A641" s="6" t="s">
        <v>214</v>
      </c>
      <c r="B641" s="6" t="s">
        <v>185</v>
      </c>
      <c r="C641" s="44">
        <v>11868.07</v>
      </c>
      <c r="D641" s="44">
        <v>2101.6799999999998</v>
      </c>
      <c r="E641" s="44">
        <f t="shared" si="11"/>
        <v>9898.32</v>
      </c>
      <c r="F641" s="44">
        <v>12000</v>
      </c>
      <c r="G641" s="44">
        <f>SUM(F641)</f>
        <v>12000</v>
      </c>
      <c r="H641" s="21"/>
    </row>
    <row r="642" spans="1:16384" x14ac:dyDescent="0.35">
      <c r="A642" s="6" t="s">
        <v>224</v>
      </c>
      <c r="B642" s="30" t="s">
        <v>225</v>
      </c>
      <c r="C642" s="44">
        <v>14800</v>
      </c>
      <c r="D642" s="44">
        <v>7008.91</v>
      </c>
      <c r="E642" s="44">
        <f t="shared" si="11"/>
        <v>7991.09</v>
      </c>
      <c r="F642" s="44">
        <v>15000</v>
      </c>
      <c r="G642" s="44">
        <f>SUM(F642)</f>
        <v>15000</v>
      </c>
      <c r="H642" s="21"/>
    </row>
    <row r="643" spans="1:16384" x14ac:dyDescent="0.35">
      <c r="A643" s="108" t="s">
        <v>444</v>
      </c>
      <c r="B643" s="30" t="s">
        <v>193</v>
      </c>
      <c r="C643" s="84"/>
      <c r="D643" s="34"/>
      <c r="E643" s="84"/>
      <c r="F643" s="34"/>
      <c r="G643" s="84">
        <v>2000</v>
      </c>
      <c r="H643" s="2"/>
      <c r="I643" s="201"/>
      <c r="J643" s="2"/>
      <c r="K643" s="201"/>
      <c r="L643" s="2"/>
      <c r="M643" s="201"/>
      <c r="N643" s="2"/>
      <c r="O643" s="201"/>
      <c r="P643" s="2"/>
      <c r="Q643" s="201"/>
      <c r="R643" s="2"/>
      <c r="S643" s="201"/>
      <c r="T643" s="2"/>
      <c r="U643" s="201"/>
      <c r="V643" s="2"/>
      <c r="W643" s="201"/>
      <c r="X643" s="2"/>
      <c r="Y643" s="201"/>
      <c r="Z643" s="2"/>
      <c r="AA643" s="201"/>
      <c r="AB643" s="2"/>
      <c r="AC643" s="201"/>
      <c r="AD643" s="2"/>
      <c r="AE643" s="201"/>
      <c r="AF643" s="2"/>
      <c r="AG643" s="201"/>
      <c r="AH643" s="2"/>
      <c r="AI643" s="201"/>
      <c r="AJ643" s="2"/>
      <c r="AK643" s="201"/>
      <c r="AL643" s="2"/>
      <c r="AM643" s="201"/>
      <c r="AN643" s="2"/>
      <c r="AO643" s="201"/>
      <c r="AP643" s="2"/>
      <c r="AQ643" s="201"/>
      <c r="AR643" s="2"/>
      <c r="AS643" s="201"/>
      <c r="AT643" s="2"/>
      <c r="AU643" s="201"/>
      <c r="AV643" s="2"/>
      <c r="AW643" s="201"/>
      <c r="AX643" s="2"/>
      <c r="AY643" s="201"/>
      <c r="AZ643" s="2"/>
      <c r="BA643" s="201"/>
      <c r="BB643" s="2"/>
      <c r="BC643" s="201"/>
      <c r="BD643" s="2"/>
      <c r="BE643" s="201"/>
      <c r="BF643" s="2"/>
      <c r="BG643" s="201"/>
      <c r="BH643" s="2"/>
      <c r="BI643" s="201"/>
      <c r="BJ643" s="2"/>
      <c r="BK643" s="201"/>
      <c r="BL643" s="2"/>
      <c r="BM643" s="201"/>
      <c r="BN643" s="2"/>
      <c r="BO643" s="201"/>
      <c r="BP643" s="2"/>
      <c r="BQ643" s="201"/>
      <c r="BR643" s="2"/>
      <c r="BS643" s="201"/>
      <c r="BT643" s="2"/>
      <c r="BU643" s="201"/>
      <c r="BV643" s="2"/>
      <c r="BW643" s="201"/>
      <c r="BX643" s="2"/>
      <c r="BY643" s="201"/>
      <c r="BZ643" s="2"/>
      <c r="CA643" s="201"/>
      <c r="CB643" s="2"/>
      <c r="CC643" s="201"/>
      <c r="CD643" s="2"/>
      <c r="CE643" s="201"/>
      <c r="CF643" s="2"/>
      <c r="CG643" s="201"/>
      <c r="CH643" s="2"/>
      <c r="CI643" s="201"/>
      <c r="CJ643" s="2"/>
      <c r="CK643" s="201"/>
      <c r="CL643" s="2"/>
      <c r="CM643" s="201"/>
      <c r="CN643" s="2"/>
      <c r="CO643" s="201"/>
      <c r="CP643" s="2"/>
      <c r="CQ643" s="201"/>
      <c r="CR643" s="2"/>
      <c r="CS643" s="201"/>
      <c r="CT643" s="2"/>
      <c r="CU643" s="201"/>
      <c r="CV643" s="2"/>
      <c r="CW643" s="201"/>
      <c r="CX643" s="2"/>
      <c r="CY643" s="201"/>
      <c r="CZ643" s="2"/>
      <c r="DA643" s="201"/>
      <c r="DB643" s="2"/>
      <c r="DC643" s="201"/>
      <c r="DD643" s="2"/>
      <c r="DE643" s="201"/>
      <c r="DF643" s="2"/>
      <c r="DG643" s="201"/>
      <c r="DH643" s="2"/>
      <c r="DI643" s="201"/>
      <c r="DJ643" s="2"/>
      <c r="DK643" s="201"/>
      <c r="DL643" s="2"/>
      <c r="DM643" s="201"/>
      <c r="DN643" s="2"/>
      <c r="DO643" s="201"/>
      <c r="DP643" s="2"/>
      <c r="DQ643" s="201"/>
      <c r="DR643" s="2"/>
      <c r="DS643" s="201"/>
      <c r="DT643" s="2"/>
      <c r="DU643" s="201"/>
      <c r="DV643" s="2"/>
      <c r="DW643" s="201"/>
      <c r="DX643" s="2"/>
      <c r="DY643" s="201"/>
      <c r="DZ643" s="2"/>
      <c r="EA643" s="201"/>
      <c r="EB643" s="2"/>
      <c r="EC643" s="201"/>
      <c r="ED643" s="2"/>
      <c r="EE643" s="201"/>
      <c r="EF643" s="2"/>
      <c r="EG643" s="201"/>
      <c r="EH643" s="2"/>
      <c r="EI643" s="201"/>
      <c r="EJ643" s="2"/>
      <c r="EK643" s="201"/>
      <c r="EL643" s="2"/>
      <c r="EM643" s="201"/>
      <c r="EN643" s="2"/>
      <c r="EO643" s="201"/>
      <c r="EP643" s="2"/>
      <c r="EQ643" s="201"/>
      <c r="ER643" s="2"/>
      <c r="ES643" s="201"/>
      <c r="ET643" s="2"/>
      <c r="EU643" s="201"/>
      <c r="EV643" s="2"/>
      <c r="EW643" s="201"/>
      <c r="EX643" s="2"/>
      <c r="EY643" s="201"/>
      <c r="EZ643" s="2"/>
      <c r="FA643" s="201"/>
      <c r="FB643" s="2"/>
      <c r="FC643" s="201"/>
      <c r="FD643" s="2"/>
      <c r="FE643" s="201"/>
      <c r="FF643" s="2"/>
      <c r="FG643" s="201"/>
      <c r="FH643" s="2"/>
      <c r="FI643" s="201"/>
      <c r="FJ643" s="2"/>
      <c r="FK643" s="201"/>
      <c r="FL643" s="2"/>
      <c r="FM643" s="201"/>
      <c r="FN643" s="2"/>
      <c r="FO643" s="201"/>
      <c r="FP643" s="2"/>
      <c r="FQ643" s="201"/>
      <c r="FR643" s="2"/>
      <c r="FS643" s="201"/>
      <c r="FT643" s="2"/>
      <c r="FU643" s="201"/>
      <c r="FV643" s="2"/>
      <c r="FW643" s="201"/>
      <c r="FX643" s="2"/>
      <c r="FY643" s="201"/>
      <c r="FZ643" s="2"/>
      <c r="GA643" s="201"/>
      <c r="GB643" s="2"/>
      <c r="GC643" s="201"/>
      <c r="GD643" s="2"/>
      <c r="GE643" s="201"/>
      <c r="GF643" s="2"/>
      <c r="GG643" s="201"/>
      <c r="GH643" s="2"/>
      <c r="GI643" s="201"/>
      <c r="GJ643" s="2"/>
      <c r="GK643" s="201"/>
      <c r="GL643" s="2"/>
      <c r="GM643" s="201"/>
      <c r="GN643" s="2"/>
      <c r="GO643" s="201"/>
      <c r="GP643" s="2"/>
      <c r="GQ643" s="201"/>
      <c r="GR643" s="2"/>
      <c r="GS643" s="201"/>
      <c r="GT643" s="2"/>
      <c r="GU643" s="201"/>
      <c r="GV643" s="2"/>
      <c r="GW643" s="201"/>
      <c r="GX643" s="2"/>
      <c r="GY643" s="201"/>
      <c r="GZ643" s="2"/>
      <c r="HA643" s="201"/>
      <c r="HB643" s="2"/>
      <c r="HC643" s="201"/>
      <c r="HD643" s="2"/>
      <c r="HE643" s="201"/>
      <c r="HF643" s="2"/>
      <c r="HG643" s="201"/>
      <c r="HH643" s="2"/>
      <c r="HI643" s="201"/>
      <c r="HJ643" s="2"/>
      <c r="HK643" s="201"/>
      <c r="HL643" s="2"/>
      <c r="HM643" s="201"/>
      <c r="HN643" s="2"/>
      <c r="HO643" s="201"/>
      <c r="HP643" s="2"/>
      <c r="HQ643" s="201"/>
      <c r="HR643" s="2"/>
      <c r="HS643" s="201"/>
      <c r="HT643" s="2"/>
      <c r="HU643" s="201"/>
      <c r="HV643" s="2"/>
      <c r="HW643" s="201"/>
      <c r="HX643" s="2"/>
      <c r="HY643" s="201"/>
      <c r="HZ643" s="2"/>
      <c r="IA643" s="201"/>
      <c r="IB643" s="2"/>
      <c r="IC643" s="201"/>
      <c r="ID643" s="2"/>
      <c r="IE643" s="201"/>
      <c r="IF643" s="2"/>
      <c r="IG643" s="201"/>
      <c r="IH643" s="2"/>
      <c r="II643" s="201"/>
      <c r="IJ643" s="2"/>
      <c r="IK643" s="201"/>
      <c r="IL643" s="2"/>
      <c r="IM643" s="201"/>
      <c r="IN643" s="2"/>
      <c r="IO643" s="201"/>
      <c r="IP643" s="2"/>
      <c r="IQ643" s="201"/>
      <c r="IR643" s="2"/>
      <c r="IS643" s="201"/>
      <c r="IT643" s="2"/>
      <c r="IU643" s="201"/>
      <c r="IV643" s="2"/>
      <c r="IW643" s="201"/>
      <c r="IX643" s="2"/>
      <c r="IY643" s="201"/>
      <c r="IZ643" s="2"/>
      <c r="JA643" s="201"/>
      <c r="JB643" s="2"/>
      <c r="JC643" s="201"/>
      <c r="JD643" s="2"/>
      <c r="JE643" s="201"/>
      <c r="JF643" s="2"/>
      <c r="JG643" s="201"/>
      <c r="JH643" s="2"/>
      <c r="JI643" s="201"/>
      <c r="JJ643" s="2"/>
      <c r="JK643" s="201"/>
      <c r="JL643" s="2"/>
      <c r="JM643" s="201"/>
      <c r="JN643" s="2"/>
      <c r="JO643" s="201"/>
      <c r="JP643" s="2"/>
      <c r="JQ643" s="201"/>
      <c r="JR643" s="2"/>
      <c r="JS643" s="201"/>
      <c r="JT643" s="2"/>
      <c r="JU643" s="201"/>
      <c r="JV643" s="2"/>
      <c r="JW643" s="201"/>
      <c r="JX643" s="2"/>
      <c r="JY643" s="201"/>
      <c r="JZ643" s="2"/>
      <c r="KA643" s="201"/>
      <c r="KB643" s="2"/>
      <c r="KC643" s="201"/>
      <c r="KD643" s="2"/>
      <c r="KE643" s="201"/>
      <c r="KF643" s="2"/>
      <c r="KG643" s="201"/>
      <c r="KH643" s="2"/>
      <c r="KI643" s="201"/>
      <c r="KJ643" s="2"/>
      <c r="KK643" s="201"/>
      <c r="KL643" s="2"/>
      <c r="KM643" s="201"/>
      <c r="KN643" s="2"/>
      <c r="KO643" s="201"/>
      <c r="KP643" s="2"/>
      <c r="KQ643" s="201"/>
      <c r="KR643" s="2"/>
      <c r="KS643" s="201"/>
      <c r="KT643" s="2"/>
      <c r="KU643" s="201"/>
      <c r="KV643" s="2"/>
      <c r="KW643" s="201"/>
      <c r="KX643" s="2"/>
      <c r="KY643" s="201"/>
      <c r="KZ643" s="2"/>
      <c r="LA643" s="201"/>
      <c r="LB643" s="2"/>
      <c r="LC643" s="201"/>
      <c r="LD643" s="2"/>
      <c r="LE643" s="201"/>
      <c r="LF643" s="2"/>
      <c r="LG643" s="201"/>
      <c r="LH643" s="2"/>
      <c r="LI643" s="201"/>
      <c r="LJ643" s="2"/>
      <c r="LK643" s="201"/>
      <c r="LL643" s="2"/>
      <c r="LM643" s="201"/>
      <c r="LN643" s="2"/>
      <c r="LO643" s="201"/>
      <c r="LP643" s="2"/>
      <c r="LQ643" s="201"/>
      <c r="LR643" s="2"/>
      <c r="LS643" s="201"/>
      <c r="LT643" s="2"/>
      <c r="LU643" s="201"/>
      <c r="LV643" s="2"/>
      <c r="LW643" s="201"/>
      <c r="LX643" s="2"/>
      <c r="LY643" s="201"/>
      <c r="LZ643" s="2"/>
      <c r="MA643" s="201"/>
      <c r="MB643" s="2"/>
      <c r="MC643" s="201"/>
      <c r="MD643" s="2"/>
      <c r="ME643" s="201"/>
      <c r="MF643" s="2"/>
      <c r="MG643" s="201"/>
      <c r="MH643" s="2"/>
      <c r="MI643" s="201"/>
      <c r="MJ643" s="2"/>
      <c r="MK643" s="201"/>
      <c r="ML643" s="2"/>
      <c r="MM643" s="201"/>
      <c r="MN643" s="2"/>
      <c r="MO643" s="201"/>
      <c r="MP643" s="2"/>
      <c r="MQ643" s="201"/>
      <c r="MR643" s="2"/>
      <c r="MS643" s="201"/>
      <c r="MT643" s="2"/>
      <c r="MU643" s="201"/>
      <c r="MV643" s="2"/>
      <c r="MW643" s="201"/>
      <c r="MX643" s="2"/>
      <c r="MY643" s="201"/>
      <c r="MZ643" s="2"/>
      <c r="NA643" s="201"/>
      <c r="NB643" s="2"/>
      <c r="NC643" s="201"/>
      <c r="ND643" s="2"/>
      <c r="NE643" s="201"/>
      <c r="NF643" s="2"/>
      <c r="NG643" s="201"/>
      <c r="NH643" s="2"/>
      <c r="NI643" s="201"/>
      <c r="NJ643" s="2"/>
      <c r="NK643" s="201"/>
      <c r="NL643" s="2"/>
      <c r="NM643" s="201"/>
      <c r="NN643" s="2"/>
      <c r="NO643" s="201"/>
      <c r="NP643" s="2"/>
      <c r="NQ643" s="201"/>
      <c r="NR643" s="2"/>
      <c r="NS643" s="201"/>
      <c r="NT643" s="2"/>
      <c r="NU643" s="201"/>
      <c r="NV643" s="2"/>
      <c r="NW643" s="201"/>
      <c r="NX643" s="2"/>
      <c r="NY643" s="201"/>
      <c r="NZ643" s="2"/>
      <c r="OA643" s="201"/>
      <c r="OB643" s="2"/>
      <c r="OC643" s="201"/>
      <c r="OD643" s="2"/>
      <c r="OE643" s="201"/>
      <c r="OF643" s="2"/>
      <c r="OG643" s="201"/>
      <c r="OH643" s="2"/>
      <c r="OI643" s="201"/>
      <c r="OJ643" s="2"/>
      <c r="OK643" s="201"/>
      <c r="OL643" s="2"/>
      <c r="OM643" s="201"/>
      <c r="ON643" s="2"/>
      <c r="OO643" s="201"/>
      <c r="OP643" s="2"/>
      <c r="OQ643" s="201"/>
      <c r="OR643" s="2"/>
      <c r="OS643" s="201"/>
      <c r="OT643" s="2"/>
      <c r="OU643" s="201"/>
      <c r="OV643" s="2"/>
      <c r="OW643" s="201"/>
      <c r="OX643" s="2"/>
      <c r="OY643" s="201"/>
      <c r="OZ643" s="2"/>
      <c r="PA643" s="201"/>
      <c r="PB643" s="2"/>
      <c r="PC643" s="201"/>
      <c r="PD643" s="2"/>
      <c r="PE643" s="201"/>
      <c r="PF643" s="2"/>
      <c r="PG643" s="201"/>
      <c r="PH643" s="2"/>
      <c r="PI643" s="201"/>
      <c r="PJ643" s="2"/>
      <c r="PK643" s="201"/>
      <c r="PL643" s="2"/>
      <c r="PM643" s="201"/>
      <c r="PN643" s="2"/>
      <c r="PO643" s="201"/>
      <c r="PP643" s="2"/>
      <c r="PQ643" s="201"/>
      <c r="PR643" s="2"/>
      <c r="PS643" s="201"/>
      <c r="PT643" s="2"/>
      <c r="PU643" s="201"/>
      <c r="PV643" s="2"/>
      <c r="PW643" s="201"/>
      <c r="PX643" s="2"/>
      <c r="PY643" s="201"/>
      <c r="PZ643" s="2"/>
      <c r="QA643" s="201"/>
      <c r="QB643" s="2"/>
      <c r="QC643" s="201"/>
      <c r="QD643" s="2"/>
      <c r="QE643" s="201"/>
      <c r="QF643" s="2"/>
      <c r="QG643" s="201"/>
      <c r="QH643" s="2"/>
      <c r="QI643" s="201"/>
      <c r="QJ643" s="2"/>
      <c r="QK643" s="201"/>
      <c r="QL643" s="2"/>
      <c r="QM643" s="201"/>
      <c r="QN643" s="2"/>
      <c r="QO643" s="201"/>
      <c r="QP643" s="2"/>
      <c r="QQ643" s="201"/>
      <c r="QR643" s="2"/>
      <c r="QS643" s="201"/>
      <c r="QT643" s="2"/>
      <c r="QU643" s="201"/>
      <c r="QV643" s="2"/>
      <c r="QW643" s="201"/>
      <c r="QX643" s="2"/>
      <c r="QY643" s="201"/>
      <c r="QZ643" s="2"/>
      <c r="RA643" s="201"/>
      <c r="RB643" s="2"/>
      <c r="RC643" s="201"/>
      <c r="RD643" s="2"/>
      <c r="RE643" s="201"/>
      <c r="RF643" s="2"/>
      <c r="RG643" s="201"/>
      <c r="RH643" s="2"/>
      <c r="RI643" s="201"/>
      <c r="RJ643" s="2"/>
      <c r="RK643" s="201"/>
      <c r="RL643" s="2"/>
      <c r="RM643" s="201"/>
      <c r="RN643" s="2"/>
      <c r="RO643" s="201"/>
      <c r="RP643" s="2"/>
      <c r="RQ643" s="201"/>
      <c r="RR643" s="2"/>
      <c r="RS643" s="201"/>
      <c r="RT643" s="2"/>
      <c r="RU643" s="201"/>
      <c r="RV643" s="2"/>
      <c r="RW643" s="201"/>
      <c r="RX643" s="2"/>
      <c r="RY643" s="201"/>
      <c r="RZ643" s="2"/>
      <c r="SA643" s="201"/>
      <c r="SB643" s="2"/>
      <c r="SC643" s="201"/>
      <c r="SD643" s="2"/>
      <c r="SE643" s="201"/>
      <c r="SF643" s="2"/>
      <c r="SG643" s="201"/>
      <c r="SH643" s="2"/>
      <c r="SI643" s="201"/>
      <c r="SJ643" s="2"/>
      <c r="SK643" s="201"/>
      <c r="SL643" s="2"/>
      <c r="SM643" s="201"/>
      <c r="SN643" s="2"/>
      <c r="SO643" s="201"/>
      <c r="SP643" s="2"/>
      <c r="SQ643" s="201"/>
      <c r="SR643" s="2"/>
      <c r="SS643" s="201"/>
      <c r="ST643" s="2"/>
      <c r="SU643" s="201"/>
      <c r="SV643" s="2"/>
      <c r="SW643" s="201"/>
      <c r="SX643" s="2"/>
      <c r="SY643" s="201"/>
      <c r="SZ643" s="2"/>
      <c r="TA643" s="201"/>
      <c r="TB643" s="2"/>
      <c r="TC643" s="201"/>
      <c r="TD643" s="2"/>
      <c r="TE643" s="201"/>
      <c r="TF643" s="2"/>
      <c r="TG643" s="201"/>
      <c r="TH643" s="2"/>
      <c r="TI643" s="201"/>
      <c r="TJ643" s="2"/>
      <c r="TK643" s="201"/>
      <c r="TL643" s="2"/>
      <c r="TM643" s="201"/>
      <c r="TN643" s="2"/>
      <c r="TO643" s="201"/>
      <c r="TP643" s="2"/>
      <c r="TQ643" s="201"/>
      <c r="TR643" s="2"/>
      <c r="TS643" s="201"/>
      <c r="TT643" s="2"/>
      <c r="TU643" s="201"/>
      <c r="TV643" s="2"/>
      <c r="TW643" s="201"/>
      <c r="TX643" s="2"/>
      <c r="TY643" s="201"/>
      <c r="TZ643" s="2"/>
      <c r="UA643" s="201"/>
      <c r="UB643" s="2"/>
      <c r="UC643" s="201"/>
      <c r="UD643" s="2"/>
      <c r="UE643" s="201"/>
      <c r="UF643" s="2"/>
      <c r="UG643" s="201"/>
      <c r="UH643" s="2"/>
      <c r="UI643" s="201"/>
      <c r="UJ643" s="2"/>
      <c r="UK643" s="201"/>
      <c r="UL643" s="2"/>
      <c r="UM643" s="201"/>
      <c r="UN643" s="2"/>
      <c r="UO643" s="201"/>
      <c r="UP643" s="2"/>
      <c r="UQ643" s="201"/>
      <c r="UR643" s="2"/>
      <c r="US643" s="201"/>
      <c r="UT643" s="2"/>
      <c r="UU643" s="201"/>
      <c r="UV643" s="2"/>
      <c r="UW643" s="201"/>
      <c r="UX643" s="2"/>
      <c r="UY643" s="201"/>
      <c r="UZ643" s="2"/>
      <c r="VA643" s="201"/>
      <c r="VB643" s="2"/>
      <c r="VC643" s="201"/>
      <c r="VD643" s="2"/>
      <c r="VE643" s="201"/>
      <c r="VF643" s="2"/>
      <c r="VG643" s="201"/>
      <c r="VH643" s="2"/>
      <c r="VI643" s="201"/>
      <c r="VJ643" s="2"/>
      <c r="VK643" s="201"/>
      <c r="VL643" s="2"/>
      <c r="VM643" s="201"/>
      <c r="VN643" s="2"/>
      <c r="VO643" s="201"/>
      <c r="VP643" s="2"/>
      <c r="VQ643" s="201"/>
      <c r="VR643" s="2"/>
      <c r="VS643" s="201"/>
      <c r="VT643" s="2"/>
      <c r="VU643" s="201"/>
      <c r="VV643" s="2"/>
      <c r="VW643" s="201"/>
      <c r="VX643" s="2"/>
      <c r="VY643" s="201"/>
      <c r="VZ643" s="2"/>
      <c r="WA643" s="201"/>
      <c r="WB643" s="2"/>
      <c r="WC643" s="201"/>
      <c r="WD643" s="2"/>
      <c r="WE643" s="201"/>
      <c r="WF643" s="2"/>
      <c r="WG643" s="201"/>
      <c r="WH643" s="2"/>
      <c r="WI643" s="201"/>
      <c r="WJ643" s="2"/>
      <c r="WK643" s="201"/>
      <c r="WL643" s="2"/>
      <c r="WM643" s="201"/>
      <c r="WN643" s="2"/>
      <c r="WO643" s="201"/>
      <c r="WP643" s="2"/>
      <c r="WQ643" s="201"/>
      <c r="WR643" s="2"/>
      <c r="WS643" s="201"/>
      <c r="WT643" s="2"/>
      <c r="WU643" s="201"/>
      <c r="WV643" s="2"/>
      <c r="WW643" s="201"/>
      <c r="WX643" s="2"/>
      <c r="WY643" s="201"/>
      <c r="WZ643" s="2"/>
      <c r="XA643" s="201"/>
      <c r="XB643" s="2"/>
      <c r="XC643" s="201"/>
      <c r="XD643" s="2"/>
      <c r="XE643" s="201"/>
      <c r="XF643" s="2"/>
      <c r="XG643" s="201"/>
      <c r="XH643" s="2"/>
      <c r="XI643" s="201"/>
      <c r="XJ643" s="2"/>
      <c r="XK643" s="201"/>
      <c r="XL643" s="2"/>
      <c r="XM643" s="201"/>
      <c r="XN643" s="2"/>
      <c r="XO643" s="201"/>
      <c r="XP643" s="2"/>
      <c r="XQ643" s="201"/>
      <c r="XR643" s="2"/>
      <c r="XS643" s="201"/>
      <c r="XT643" s="2"/>
      <c r="XU643" s="201"/>
      <c r="XV643" s="2"/>
      <c r="XW643" s="201"/>
      <c r="XX643" s="2"/>
      <c r="XY643" s="201"/>
      <c r="XZ643" s="2"/>
      <c r="YA643" s="201"/>
      <c r="YB643" s="2"/>
      <c r="YC643" s="201"/>
      <c r="YD643" s="2"/>
      <c r="YE643" s="201"/>
      <c r="YF643" s="2"/>
      <c r="YG643" s="201"/>
      <c r="YH643" s="2"/>
      <c r="YI643" s="201"/>
      <c r="YJ643" s="2"/>
      <c r="YK643" s="201"/>
      <c r="YL643" s="2"/>
      <c r="YM643" s="201"/>
      <c r="YN643" s="2"/>
      <c r="YO643" s="201"/>
      <c r="YP643" s="2"/>
      <c r="YQ643" s="201"/>
      <c r="YR643" s="2"/>
      <c r="YS643" s="201"/>
      <c r="YT643" s="2"/>
      <c r="YU643" s="201"/>
      <c r="YV643" s="2"/>
      <c r="YW643" s="201"/>
      <c r="YX643" s="2"/>
      <c r="YY643" s="201"/>
      <c r="YZ643" s="2"/>
      <c r="ZA643" s="201"/>
      <c r="ZB643" s="2"/>
      <c r="ZC643" s="201"/>
      <c r="ZD643" s="2"/>
      <c r="ZE643" s="201"/>
      <c r="ZF643" s="2"/>
      <c r="ZG643" s="201"/>
      <c r="ZH643" s="2"/>
      <c r="ZI643" s="201"/>
      <c r="ZJ643" s="2"/>
      <c r="ZK643" s="201"/>
      <c r="ZL643" s="2"/>
      <c r="ZM643" s="201"/>
      <c r="ZN643" s="2"/>
      <c r="ZO643" s="201"/>
      <c r="ZP643" s="2"/>
      <c r="ZQ643" s="201"/>
      <c r="ZR643" s="2"/>
      <c r="ZS643" s="201"/>
      <c r="ZT643" s="2"/>
      <c r="ZU643" s="201"/>
      <c r="ZV643" s="2"/>
      <c r="ZW643" s="201"/>
      <c r="ZX643" s="2"/>
      <c r="ZY643" s="201"/>
      <c r="ZZ643" s="2"/>
      <c r="AAA643" s="201"/>
      <c r="AAB643" s="2"/>
      <c r="AAC643" s="201"/>
      <c r="AAD643" s="2"/>
      <c r="AAE643" s="201"/>
      <c r="AAF643" s="2"/>
      <c r="AAG643" s="201"/>
      <c r="AAH643" s="2"/>
      <c r="AAI643" s="201"/>
      <c r="AAJ643" s="2"/>
      <c r="AAK643" s="201"/>
      <c r="AAL643" s="2"/>
      <c r="AAM643" s="201"/>
      <c r="AAN643" s="2"/>
      <c r="AAO643" s="201"/>
      <c r="AAP643" s="2"/>
      <c r="AAQ643" s="201"/>
      <c r="AAR643" s="2"/>
      <c r="AAS643" s="201"/>
      <c r="AAT643" s="2"/>
      <c r="AAU643" s="201"/>
      <c r="AAV643" s="2"/>
      <c r="AAW643" s="201"/>
      <c r="AAX643" s="2"/>
      <c r="AAY643" s="201"/>
      <c r="AAZ643" s="2"/>
      <c r="ABA643" s="201"/>
      <c r="ABB643" s="2"/>
      <c r="ABC643" s="201"/>
      <c r="ABD643" s="2"/>
      <c r="ABE643" s="201"/>
      <c r="ABF643" s="2"/>
      <c r="ABG643" s="201"/>
      <c r="ABH643" s="2"/>
      <c r="ABI643" s="201"/>
      <c r="ABJ643" s="2"/>
      <c r="ABK643" s="201"/>
      <c r="ABL643" s="2"/>
      <c r="ABM643" s="201"/>
      <c r="ABN643" s="2"/>
      <c r="ABO643" s="201"/>
      <c r="ABP643" s="2"/>
      <c r="ABQ643" s="201"/>
      <c r="ABR643" s="2"/>
      <c r="ABS643" s="201"/>
      <c r="ABT643" s="2"/>
      <c r="ABU643" s="201"/>
      <c r="ABV643" s="2"/>
      <c r="ABW643" s="201"/>
      <c r="ABX643" s="2"/>
      <c r="ABY643" s="201"/>
      <c r="ABZ643" s="2"/>
      <c r="ACA643" s="201"/>
      <c r="ACB643" s="2"/>
      <c r="ACC643" s="201"/>
      <c r="ACD643" s="2"/>
      <c r="ACE643" s="201"/>
      <c r="ACF643" s="2"/>
      <c r="ACG643" s="201"/>
      <c r="ACH643" s="2"/>
      <c r="ACI643" s="201"/>
      <c r="ACJ643" s="2"/>
      <c r="ACK643" s="201"/>
      <c r="ACL643" s="2"/>
      <c r="ACM643" s="201"/>
      <c r="ACN643" s="2"/>
      <c r="ACO643" s="201"/>
      <c r="ACP643" s="2"/>
      <c r="ACQ643" s="201"/>
      <c r="ACR643" s="2"/>
      <c r="ACS643" s="201"/>
      <c r="ACT643" s="2"/>
      <c r="ACU643" s="201"/>
      <c r="ACV643" s="2"/>
      <c r="ACW643" s="201"/>
      <c r="ACX643" s="2"/>
      <c r="ACY643" s="201"/>
      <c r="ACZ643" s="2"/>
      <c r="ADA643" s="201"/>
      <c r="ADB643" s="2"/>
      <c r="ADC643" s="201"/>
      <c r="ADD643" s="2"/>
      <c r="ADE643" s="201"/>
      <c r="ADF643" s="2"/>
      <c r="ADG643" s="201"/>
      <c r="ADH643" s="2"/>
      <c r="ADI643" s="201"/>
      <c r="ADJ643" s="2"/>
      <c r="ADK643" s="201"/>
      <c r="ADL643" s="2"/>
      <c r="ADM643" s="201"/>
      <c r="ADN643" s="2"/>
      <c r="ADO643" s="201"/>
      <c r="ADP643" s="2"/>
      <c r="ADQ643" s="201"/>
      <c r="ADR643" s="2"/>
      <c r="ADS643" s="201"/>
      <c r="ADT643" s="2"/>
      <c r="ADU643" s="201"/>
      <c r="ADV643" s="2"/>
      <c r="ADW643" s="201"/>
      <c r="ADX643" s="2"/>
      <c r="ADY643" s="201"/>
      <c r="ADZ643" s="2"/>
      <c r="AEA643" s="201"/>
      <c r="AEB643" s="2"/>
      <c r="AEC643" s="201"/>
      <c r="AED643" s="2"/>
      <c r="AEE643" s="201"/>
      <c r="AEF643" s="2"/>
      <c r="AEG643" s="201"/>
      <c r="AEH643" s="2"/>
      <c r="AEI643" s="201"/>
      <c r="AEJ643" s="2"/>
      <c r="AEK643" s="201"/>
      <c r="AEL643" s="2"/>
      <c r="AEM643" s="201"/>
      <c r="AEN643" s="2"/>
      <c r="AEO643" s="201"/>
      <c r="AEP643" s="2"/>
      <c r="AEQ643" s="201"/>
      <c r="AER643" s="2"/>
      <c r="AES643" s="201"/>
      <c r="AET643" s="2"/>
      <c r="AEU643" s="201"/>
      <c r="AEV643" s="2"/>
      <c r="AEW643" s="201"/>
      <c r="AEX643" s="2"/>
      <c r="AEY643" s="201"/>
      <c r="AEZ643" s="2"/>
      <c r="AFA643" s="201"/>
      <c r="AFB643" s="2"/>
      <c r="AFC643" s="201"/>
      <c r="AFD643" s="2"/>
      <c r="AFE643" s="201"/>
      <c r="AFF643" s="2"/>
      <c r="AFG643" s="201"/>
      <c r="AFH643" s="2"/>
      <c r="AFI643" s="201"/>
      <c r="AFJ643" s="2"/>
      <c r="AFK643" s="201"/>
      <c r="AFL643" s="2"/>
      <c r="AFM643" s="201"/>
      <c r="AFN643" s="2"/>
      <c r="AFO643" s="201"/>
      <c r="AFP643" s="2"/>
      <c r="AFQ643" s="201"/>
      <c r="AFR643" s="2"/>
      <c r="AFS643" s="201"/>
      <c r="AFT643" s="2"/>
      <c r="AFU643" s="201"/>
      <c r="AFV643" s="2"/>
      <c r="AFW643" s="201"/>
      <c r="AFX643" s="2"/>
      <c r="AFY643" s="201"/>
      <c r="AFZ643" s="2"/>
      <c r="AGA643" s="201"/>
      <c r="AGB643" s="2"/>
      <c r="AGC643" s="201"/>
      <c r="AGD643" s="2"/>
      <c r="AGE643" s="201"/>
      <c r="AGF643" s="2"/>
      <c r="AGG643" s="201"/>
      <c r="AGH643" s="2"/>
      <c r="AGI643" s="201"/>
      <c r="AGJ643" s="2"/>
      <c r="AGK643" s="201"/>
      <c r="AGL643" s="2"/>
      <c r="AGM643" s="201"/>
      <c r="AGN643" s="2"/>
      <c r="AGO643" s="201"/>
      <c r="AGP643" s="2"/>
      <c r="AGQ643" s="201"/>
      <c r="AGR643" s="2"/>
      <c r="AGS643" s="201"/>
      <c r="AGT643" s="2"/>
      <c r="AGU643" s="201"/>
      <c r="AGV643" s="2"/>
      <c r="AGW643" s="201"/>
      <c r="AGX643" s="2"/>
      <c r="AGY643" s="201"/>
      <c r="AGZ643" s="2"/>
      <c r="AHA643" s="201"/>
      <c r="AHB643" s="2"/>
      <c r="AHC643" s="201"/>
      <c r="AHD643" s="2"/>
      <c r="AHE643" s="201"/>
      <c r="AHF643" s="2"/>
      <c r="AHG643" s="201"/>
      <c r="AHH643" s="2"/>
      <c r="AHI643" s="201"/>
      <c r="AHJ643" s="2"/>
      <c r="AHK643" s="201"/>
      <c r="AHL643" s="2"/>
      <c r="AHM643" s="201"/>
      <c r="AHN643" s="2"/>
      <c r="AHO643" s="201"/>
      <c r="AHP643" s="2"/>
      <c r="AHQ643" s="201"/>
      <c r="AHR643" s="2"/>
      <c r="AHS643" s="201"/>
      <c r="AHT643" s="2"/>
      <c r="AHU643" s="201"/>
      <c r="AHV643" s="2"/>
      <c r="AHW643" s="201"/>
      <c r="AHX643" s="2"/>
      <c r="AHY643" s="201"/>
      <c r="AHZ643" s="2"/>
      <c r="AIA643" s="201"/>
      <c r="AIB643" s="2"/>
      <c r="AIC643" s="201"/>
      <c r="AID643" s="2"/>
      <c r="AIE643" s="201"/>
      <c r="AIF643" s="2"/>
      <c r="AIG643" s="201"/>
      <c r="AIH643" s="2"/>
      <c r="AII643" s="201"/>
      <c r="AIJ643" s="2"/>
      <c r="AIK643" s="201"/>
      <c r="AIL643" s="2"/>
      <c r="AIM643" s="201"/>
      <c r="AIN643" s="2"/>
      <c r="AIO643" s="201"/>
      <c r="AIP643" s="2"/>
      <c r="AIQ643" s="201"/>
      <c r="AIR643" s="2"/>
      <c r="AIS643" s="201"/>
      <c r="AIT643" s="2"/>
      <c r="AIU643" s="201"/>
      <c r="AIV643" s="2"/>
      <c r="AIW643" s="201"/>
      <c r="AIX643" s="2"/>
      <c r="AIY643" s="201"/>
      <c r="AIZ643" s="2"/>
      <c r="AJA643" s="201"/>
      <c r="AJB643" s="2"/>
      <c r="AJC643" s="201"/>
      <c r="AJD643" s="2"/>
      <c r="AJE643" s="201"/>
      <c r="AJF643" s="2"/>
      <c r="AJG643" s="201"/>
      <c r="AJH643" s="2"/>
      <c r="AJI643" s="201"/>
      <c r="AJJ643" s="2"/>
      <c r="AJK643" s="201"/>
      <c r="AJL643" s="2"/>
      <c r="AJM643" s="201"/>
      <c r="AJN643" s="2"/>
      <c r="AJO643" s="201"/>
      <c r="AJP643" s="2"/>
      <c r="AJQ643" s="201"/>
      <c r="AJR643" s="2"/>
      <c r="AJS643" s="201"/>
      <c r="AJT643" s="2"/>
      <c r="AJU643" s="201"/>
      <c r="AJV643" s="2"/>
      <c r="AJW643" s="201"/>
      <c r="AJX643" s="2"/>
      <c r="AJY643" s="201"/>
      <c r="AJZ643" s="2"/>
      <c r="AKA643" s="201"/>
      <c r="AKB643" s="2"/>
      <c r="AKC643" s="201"/>
      <c r="AKD643" s="2"/>
      <c r="AKE643" s="201"/>
      <c r="AKF643" s="2"/>
      <c r="AKG643" s="201"/>
      <c r="AKH643" s="2"/>
      <c r="AKI643" s="201"/>
      <c r="AKJ643" s="2"/>
      <c r="AKK643" s="201"/>
      <c r="AKL643" s="2"/>
      <c r="AKM643" s="201"/>
      <c r="AKN643" s="2"/>
      <c r="AKO643" s="201"/>
      <c r="AKP643" s="2"/>
      <c r="AKQ643" s="201"/>
      <c r="AKR643" s="2"/>
      <c r="AKS643" s="201"/>
      <c r="AKT643" s="2"/>
      <c r="AKU643" s="201"/>
      <c r="AKV643" s="2"/>
      <c r="AKW643" s="201"/>
      <c r="AKX643" s="2"/>
      <c r="AKY643" s="201"/>
      <c r="AKZ643" s="2"/>
      <c r="ALA643" s="201"/>
      <c r="ALB643" s="2"/>
      <c r="ALC643" s="201"/>
      <c r="ALD643" s="2"/>
      <c r="ALE643" s="201"/>
      <c r="ALF643" s="2"/>
      <c r="ALG643" s="201"/>
      <c r="ALH643" s="2"/>
      <c r="ALI643" s="201"/>
      <c r="ALJ643" s="2"/>
      <c r="ALK643" s="201"/>
      <c r="ALL643" s="2"/>
      <c r="ALM643" s="201"/>
      <c r="ALN643" s="2"/>
      <c r="ALO643" s="201"/>
      <c r="ALP643" s="2"/>
      <c r="ALQ643" s="201"/>
      <c r="ALR643" s="2"/>
      <c r="ALS643" s="201"/>
      <c r="ALT643" s="2"/>
      <c r="ALU643" s="201"/>
      <c r="ALV643" s="2"/>
      <c r="ALW643" s="201"/>
      <c r="ALX643" s="2"/>
      <c r="ALY643" s="201"/>
      <c r="ALZ643" s="2"/>
      <c r="AMA643" s="201"/>
      <c r="AMB643" s="2"/>
      <c r="AMC643" s="201"/>
      <c r="AMD643" s="2"/>
      <c r="AME643" s="201"/>
      <c r="AMF643" s="2"/>
      <c r="AMG643" s="201"/>
      <c r="AMH643" s="2"/>
      <c r="AMI643" s="201"/>
      <c r="AMJ643" s="2"/>
      <c r="AMK643" s="201"/>
      <c r="AML643" s="2"/>
      <c r="AMM643" s="201"/>
      <c r="AMN643" s="2"/>
      <c r="AMO643" s="201"/>
      <c r="AMP643" s="2"/>
      <c r="AMQ643" s="201"/>
      <c r="AMR643" s="2"/>
      <c r="AMS643" s="201"/>
      <c r="AMT643" s="2"/>
      <c r="AMU643" s="201"/>
      <c r="AMV643" s="2"/>
      <c r="AMW643" s="201"/>
      <c r="AMX643" s="2"/>
      <c r="AMY643" s="201"/>
      <c r="AMZ643" s="2"/>
      <c r="ANA643" s="201"/>
      <c r="ANB643" s="2"/>
      <c r="ANC643" s="201"/>
      <c r="AND643" s="2"/>
      <c r="ANE643" s="201"/>
      <c r="ANF643" s="2"/>
      <c r="ANG643" s="201"/>
      <c r="ANH643" s="2"/>
      <c r="ANI643" s="201"/>
      <c r="ANJ643" s="2"/>
      <c r="ANK643" s="201"/>
      <c r="ANL643" s="2"/>
      <c r="ANM643" s="201"/>
      <c r="ANN643" s="2"/>
      <c r="ANO643" s="201"/>
      <c r="ANP643" s="2"/>
      <c r="ANQ643" s="201"/>
      <c r="ANR643" s="2"/>
      <c r="ANS643" s="201"/>
      <c r="ANT643" s="2"/>
      <c r="ANU643" s="201"/>
      <c r="ANV643" s="2"/>
      <c r="ANW643" s="201"/>
      <c r="ANX643" s="2"/>
      <c r="ANY643" s="201"/>
      <c r="ANZ643" s="2"/>
      <c r="AOA643" s="201"/>
      <c r="AOB643" s="2"/>
      <c r="AOC643" s="201"/>
      <c r="AOD643" s="2"/>
      <c r="AOE643" s="201"/>
      <c r="AOF643" s="2"/>
      <c r="AOG643" s="201"/>
      <c r="AOH643" s="2"/>
      <c r="AOI643" s="201"/>
      <c r="AOJ643" s="2"/>
      <c r="AOK643" s="201"/>
      <c r="AOL643" s="2"/>
      <c r="AOM643" s="201"/>
      <c r="AON643" s="2"/>
      <c r="AOO643" s="201"/>
      <c r="AOP643" s="2"/>
      <c r="AOQ643" s="201"/>
      <c r="AOR643" s="2"/>
      <c r="AOS643" s="201"/>
      <c r="AOT643" s="2"/>
      <c r="AOU643" s="201"/>
      <c r="AOV643" s="2"/>
      <c r="AOW643" s="201"/>
      <c r="AOX643" s="2"/>
      <c r="AOY643" s="201"/>
      <c r="AOZ643" s="2"/>
      <c r="APA643" s="201"/>
      <c r="APB643" s="2"/>
      <c r="APC643" s="201"/>
      <c r="APD643" s="2"/>
      <c r="APE643" s="201"/>
      <c r="APF643" s="2"/>
      <c r="APG643" s="201"/>
      <c r="APH643" s="2"/>
      <c r="API643" s="201"/>
      <c r="APJ643" s="2"/>
      <c r="APK643" s="201"/>
      <c r="APL643" s="2"/>
      <c r="APM643" s="201"/>
      <c r="APN643" s="2"/>
      <c r="APO643" s="201"/>
      <c r="APP643" s="2"/>
      <c r="APQ643" s="201"/>
      <c r="APR643" s="2"/>
      <c r="APS643" s="201"/>
      <c r="APT643" s="2"/>
      <c r="APU643" s="201"/>
      <c r="APV643" s="2"/>
      <c r="APW643" s="201"/>
      <c r="APX643" s="2"/>
      <c r="APY643" s="201"/>
      <c r="APZ643" s="2"/>
      <c r="AQA643" s="201"/>
      <c r="AQB643" s="2"/>
      <c r="AQC643" s="201"/>
      <c r="AQD643" s="2"/>
      <c r="AQE643" s="201"/>
      <c r="AQF643" s="2"/>
      <c r="AQG643" s="201"/>
      <c r="AQH643" s="2"/>
      <c r="AQI643" s="201"/>
      <c r="AQJ643" s="2"/>
      <c r="AQK643" s="201"/>
      <c r="AQL643" s="2"/>
      <c r="AQM643" s="201"/>
      <c r="AQN643" s="2"/>
      <c r="AQO643" s="201"/>
      <c r="AQP643" s="2"/>
      <c r="AQQ643" s="201"/>
      <c r="AQR643" s="2"/>
      <c r="AQS643" s="201"/>
      <c r="AQT643" s="2"/>
      <c r="AQU643" s="201"/>
      <c r="AQV643" s="2"/>
      <c r="AQW643" s="201"/>
      <c r="AQX643" s="2"/>
      <c r="AQY643" s="201"/>
      <c r="AQZ643" s="2"/>
      <c r="ARA643" s="201"/>
      <c r="ARB643" s="2"/>
      <c r="ARC643" s="201"/>
      <c r="ARD643" s="2"/>
      <c r="ARE643" s="201"/>
      <c r="ARF643" s="2"/>
      <c r="ARG643" s="201"/>
      <c r="ARH643" s="2"/>
      <c r="ARI643" s="201"/>
      <c r="ARJ643" s="2"/>
      <c r="ARK643" s="201"/>
      <c r="ARL643" s="2"/>
      <c r="ARM643" s="201"/>
      <c r="ARN643" s="2"/>
      <c r="ARO643" s="201"/>
      <c r="ARP643" s="2"/>
      <c r="ARQ643" s="201"/>
      <c r="ARR643" s="2"/>
      <c r="ARS643" s="201"/>
      <c r="ART643" s="2"/>
      <c r="ARU643" s="201"/>
      <c r="ARV643" s="2"/>
      <c r="ARW643" s="201"/>
      <c r="ARX643" s="2"/>
      <c r="ARY643" s="201"/>
      <c r="ARZ643" s="2"/>
      <c r="ASA643" s="201"/>
      <c r="ASB643" s="2"/>
      <c r="ASC643" s="201"/>
      <c r="ASD643" s="2"/>
      <c r="ASE643" s="201"/>
      <c r="ASF643" s="2"/>
      <c r="ASG643" s="201"/>
      <c r="ASH643" s="2"/>
      <c r="ASI643" s="201"/>
      <c r="ASJ643" s="2"/>
      <c r="ASK643" s="201"/>
      <c r="ASL643" s="2"/>
      <c r="ASM643" s="201"/>
      <c r="ASN643" s="2"/>
      <c r="ASO643" s="201"/>
      <c r="ASP643" s="2"/>
      <c r="ASQ643" s="201"/>
      <c r="ASR643" s="2"/>
      <c r="ASS643" s="201"/>
      <c r="AST643" s="2"/>
      <c r="ASU643" s="201"/>
      <c r="ASV643" s="2"/>
      <c r="ASW643" s="201"/>
      <c r="ASX643" s="2"/>
      <c r="ASY643" s="201"/>
      <c r="ASZ643" s="2"/>
      <c r="ATA643" s="201"/>
      <c r="ATB643" s="2"/>
      <c r="ATC643" s="201"/>
      <c r="ATD643" s="2"/>
      <c r="ATE643" s="201"/>
      <c r="ATF643" s="2"/>
      <c r="ATG643" s="201"/>
      <c r="ATH643" s="2"/>
      <c r="ATI643" s="201"/>
      <c r="ATJ643" s="2"/>
      <c r="ATK643" s="201"/>
      <c r="ATL643" s="2"/>
      <c r="ATM643" s="201"/>
      <c r="ATN643" s="2"/>
      <c r="ATO643" s="201"/>
      <c r="ATP643" s="2"/>
      <c r="ATQ643" s="201"/>
      <c r="ATR643" s="2"/>
      <c r="ATS643" s="201"/>
      <c r="ATT643" s="2"/>
      <c r="ATU643" s="201"/>
      <c r="ATV643" s="2"/>
      <c r="ATW643" s="201"/>
      <c r="ATX643" s="2"/>
      <c r="ATY643" s="201"/>
      <c r="ATZ643" s="2"/>
      <c r="AUA643" s="201"/>
      <c r="AUB643" s="2"/>
      <c r="AUC643" s="201"/>
      <c r="AUD643" s="2"/>
      <c r="AUE643" s="201"/>
      <c r="AUF643" s="2"/>
      <c r="AUG643" s="201"/>
      <c r="AUH643" s="2"/>
      <c r="AUI643" s="201"/>
      <c r="AUJ643" s="2"/>
      <c r="AUK643" s="201"/>
      <c r="AUL643" s="2"/>
      <c r="AUM643" s="201"/>
      <c r="AUN643" s="2"/>
      <c r="AUO643" s="201"/>
      <c r="AUP643" s="2"/>
      <c r="AUQ643" s="201"/>
      <c r="AUR643" s="2"/>
      <c r="AUS643" s="201"/>
      <c r="AUT643" s="2"/>
      <c r="AUU643" s="201"/>
      <c r="AUV643" s="2"/>
      <c r="AUW643" s="201"/>
      <c r="AUX643" s="2"/>
      <c r="AUY643" s="201"/>
      <c r="AUZ643" s="2"/>
      <c r="AVA643" s="201"/>
      <c r="AVB643" s="2"/>
      <c r="AVC643" s="201"/>
      <c r="AVD643" s="2"/>
      <c r="AVE643" s="201"/>
      <c r="AVF643" s="2"/>
      <c r="AVG643" s="201"/>
      <c r="AVH643" s="2"/>
      <c r="AVI643" s="201"/>
      <c r="AVJ643" s="2"/>
      <c r="AVK643" s="201"/>
      <c r="AVL643" s="2"/>
      <c r="AVM643" s="201"/>
      <c r="AVN643" s="2"/>
      <c r="AVO643" s="201"/>
      <c r="AVP643" s="2"/>
      <c r="AVQ643" s="201"/>
      <c r="AVR643" s="2"/>
      <c r="AVS643" s="201"/>
      <c r="AVT643" s="2"/>
      <c r="AVU643" s="201"/>
      <c r="AVV643" s="2"/>
      <c r="AVW643" s="201"/>
      <c r="AVX643" s="2"/>
      <c r="AVY643" s="201"/>
      <c r="AVZ643" s="2"/>
      <c r="AWA643" s="201"/>
      <c r="AWB643" s="2"/>
      <c r="AWC643" s="201"/>
      <c r="AWD643" s="2"/>
      <c r="AWE643" s="201"/>
      <c r="AWF643" s="2"/>
      <c r="AWG643" s="201"/>
      <c r="AWH643" s="2"/>
      <c r="AWI643" s="201"/>
      <c r="AWJ643" s="2"/>
      <c r="AWK643" s="201"/>
      <c r="AWL643" s="2"/>
      <c r="AWM643" s="201"/>
      <c r="AWN643" s="2"/>
      <c r="AWO643" s="201"/>
      <c r="AWP643" s="2"/>
      <c r="AWQ643" s="201"/>
      <c r="AWR643" s="2"/>
      <c r="AWS643" s="201"/>
      <c r="AWT643" s="2"/>
      <c r="AWU643" s="201"/>
      <c r="AWV643" s="2"/>
      <c r="AWW643" s="201"/>
      <c r="AWX643" s="2"/>
      <c r="AWY643" s="201"/>
      <c r="AWZ643" s="2"/>
      <c r="AXA643" s="201"/>
      <c r="AXB643" s="2"/>
      <c r="AXC643" s="201"/>
      <c r="AXD643" s="2"/>
      <c r="AXE643" s="201"/>
      <c r="AXF643" s="2"/>
      <c r="AXG643" s="201"/>
      <c r="AXH643" s="2"/>
      <c r="AXI643" s="201"/>
      <c r="AXJ643" s="2"/>
      <c r="AXK643" s="201"/>
      <c r="AXL643" s="2"/>
      <c r="AXM643" s="201"/>
      <c r="AXN643" s="2"/>
      <c r="AXO643" s="201"/>
      <c r="AXP643" s="2"/>
      <c r="AXQ643" s="201"/>
      <c r="AXR643" s="2"/>
      <c r="AXS643" s="201"/>
      <c r="AXT643" s="2"/>
      <c r="AXU643" s="201"/>
      <c r="AXV643" s="2"/>
      <c r="AXW643" s="201"/>
      <c r="AXX643" s="2"/>
      <c r="AXY643" s="201"/>
      <c r="AXZ643" s="2"/>
      <c r="AYA643" s="201"/>
      <c r="AYB643" s="2"/>
      <c r="AYC643" s="201"/>
      <c r="AYD643" s="2"/>
      <c r="AYE643" s="201"/>
      <c r="AYF643" s="2"/>
      <c r="AYG643" s="201"/>
      <c r="AYH643" s="2"/>
      <c r="AYI643" s="201"/>
      <c r="AYJ643" s="2"/>
      <c r="AYK643" s="201"/>
      <c r="AYL643" s="2"/>
      <c r="AYM643" s="201"/>
      <c r="AYN643" s="2"/>
      <c r="AYO643" s="201"/>
      <c r="AYP643" s="2"/>
      <c r="AYQ643" s="201"/>
      <c r="AYR643" s="2"/>
      <c r="AYS643" s="201"/>
      <c r="AYT643" s="2"/>
      <c r="AYU643" s="201"/>
      <c r="AYV643" s="2"/>
      <c r="AYW643" s="201"/>
      <c r="AYX643" s="2"/>
      <c r="AYY643" s="201"/>
      <c r="AYZ643" s="2"/>
      <c r="AZA643" s="201"/>
      <c r="AZB643" s="2"/>
      <c r="AZC643" s="201"/>
      <c r="AZD643" s="2"/>
      <c r="AZE643" s="201"/>
      <c r="AZF643" s="2"/>
      <c r="AZG643" s="201"/>
      <c r="AZH643" s="2"/>
      <c r="AZI643" s="201"/>
      <c r="AZJ643" s="2"/>
      <c r="AZK643" s="201"/>
      <c r="AZL643" s="2"/>
      <c r="AZM643" s="201"/>
      <c r="AZN643" s="2"/>
      <c r="AZO643" s="201"/>
      <c r="AZP643" s="2"/>
      <c r="AZQ643" s="201"/>
      <c r="AZR643" s="2"/>
      <c r="AZS643" s="201"/>
      <c r="AZT643" s="2"/>
      <c r="AZU643" s="201"/>
      <c r="AZV643" s="2"/>
      <c r="AZW643" s="201"/>
      <c r="AZX643" s="2"/>
      <c r="AZY643" s="201"/>
      <c r="AZZ643" s="2"/>
      <c r="BAA643" s="201"/>
      <c r="BAB643" s="2"/>
      <c r="BAC643" s="201"/>
      <c r="BAD643" s="2"/>
      <c r="BAE643" s="201"/>
      <c r="BAF643" s="2"/>
      <c r="BAG643" s="201"/>
      <c r="BAH643" s="2"/>
      <c r="BAI643" s="201"/>
      <c r="BAJ643" s="2"/>
      <c r="BAK643" s="201"/>
      <c r="BAL643" s="2"/>
      <c r="BAM643" s="201"/>
      <c r="BAN643" s="2"/>
      <c r="BAO643" s="201"/>
      <c r="BAP643" s="2"/>
      <c r="BAQ643" s="201"/>
      <c r="BAR643" s="2"/>
      <c r="BAS643" s="201"/>
      <c r="BAT643" s="2"/>
      <c r="BAU643" s="201"/>
      <c r="BAV643" s="2"/>
      <c r="BAW643" s="201"/>
      <c r="BAX643" s="2"/>
      <c r="BAY643" s="201"/>
      <c r="BAZ643" s="2"/>
      <c r="BBA643" s="201"/>
      <c r="BBB643" s="2"/>
      <c r="BBC643" s="201"/>
      <c r="BBD643" s="2"/>
      <c r="BBE643" s="201"/>
      <c r="BBF643" s="2"/>
      <c r="BBG643" s="201"/>
      <c r="BBH643" s="2"/>
      <c r="BBI643" s="201"/>
      <c r="BBJ643" s="2"/>
      <c r="BBK643" s="201"/>
      <c r="BBL643" s="2"/>
      <c r="BBM643" s="201"/>
      <c r="BBN643" s="2"/>
      <c r="BBO643" s="201"/>
      <c r="BBP643" s="2"/>
      <c r="BBQ643" s="201"/>
      <c r="BBR643" s="2"/>
      <c r="BBS643" s="201"/>
      <c r="BBT643" s="2"/>
      <c r="BBU643" s="201"/>
      <c r="BBV643" s="2"/>
      <c r="BBW643" s="201"/>
      <c r="BBX643" s="2"/>
      <c r="BBY643" s="201"/>
      <c r="BBZ643" s="2"/>
      <c r="BCA643" s="201"/>
      <c r="BCB643" s="2"/>
      <c r="BCC643" s="201"/>
      <c r="BCD643" s="2"/>
      <c r="BCE643" s="201"/>
      <c r="BCF643" s="2"/>
      <c r="BCG643" s="201"/>
      <c r="BCH643" s="2"/>
      <c r="BCI643" s="201"/>
      <c r="BCJ643" s="2"/>
      <c r="BCK643" s="201"/>
      <c r="BCL643" s="2"/>
      <c r="BCM643" s="201"/>
      <c r="BCN643" s="2"/>
      <c r="BCO643" s="201"/>
      <c r="BCP643" s="2"/>
      <c r="BCQ643" s="201"/>
      <c r="BCR643" s="2"/>
      <c r="BCS643" s="201"/>
      <c r="BCT643" s="2"/>
      <c r="BCU643" s="201"/>
      <c r="BCV643" s="2"/>
      <c r="BCW643" s="201"/>
      <c r="BCX643" s="2"/>
      <c r="BCY643" s="201"/>
      <c r="BCZ643" s="2"/>
      <c r="BDA643" s="201"/>
      <c r="BDB643" s="2"/>
      <c r="BDC643" s="201"/>
      <c r="BDD643" s="2"/>
      <c r="BDE643" s="201"/>
      <c r="BDF643" s="2"/>
      <c r="BDG643" s="201"/>
      <c r="BDH643" s="2"/>
      <c r="BDI643" s="201"/>
      <c r="BDJ643" s="2"/>
      <c r="BDK643" s="201"/>
      <c r="BDL643" s="2"/>
      <c r="BDM643" s="201"/>
      <c r="BDN643" s="2"/>
      <c r="BDO643" s="201"/>
      <c r="BDP643" s="2"/>
      <c r="BDQ643" s="201"/>
      <c r="BDR643" s="2"/>
      <c r="BDS643" s="201"/>
      <c r="BDT643" s="2"/>
      <c r="BDU643" s="201"/>
      <c r="BDV643" s="2"/>
      <c r="BDW643" s="201"/>
      <c r="BDX643" s="2"/>
      <c r="BDY643" s="201"/>
      <c r="BDZ643" s="2"/>
      <c r="BEA643" s="201"/>
      <c r="BEB643" s="2"/>
      <c r="BEC643" s="201"/>
      <c r="BED643" s="2"/>
      <c r="BEE643" s="201"/>
      <c r="BEF643" s="2"/>
      <c r="BEG643" s="201"/>
      <c r="BEH643" s="2"/>
      <c r="BEI643" s="201"/>
      <c r="BEJ643" s="2"/>
      <c r="BEK643" s="201"/>
      <c r="BEL643" s="2"/>
      <c r="BEM643" s="201"/>
      <c r="BEN643" s="2"/>
      <c r="BEO643" s="201"/>
      <c r="BEP643" s="2"/>
      <c r="BEQ643" s="201"/>
      <c r="BER643" s="2"/>
      <c r="BES643" s="201"/>
      <c r="BET643" s="2"/>
      <c r="BEU643" s="201"/>
      <c r="BEV643" s="2"/>
      <c r="BEW643" s="201"/>
      <c r="BEX643" s="2"/>
      <c r="BEY643" s="201"/>
      <c r="BEZ643" s="2"/>
      <c r="BFA643" s="201"/>
      <c r="BFB643" s="2"/>
      <c r="BFC643" s="201"/>
      <c r="BFD643" s="2"/>
      <c r="BFE643" s="201"/>
      <c r="BFF643" s="2"/>
      <c r="BFG643" s="201"/>
      <c r="BFH643" s="2"/>
      <c r="BFI643" s="201"/>
      <c r="BFJ643" s="2"/>
      <c r="BFK643" s="201"/>
      <c r="BFL643" s="2"/>
      <c r="BFM643" s="201"/>
      <c r="BFN643" s="2"/>
      <c r="BFO643" s="201"/>
      <c r="BFP643" s="2"/>
      <c r="BFQ643" s="201"/>
      <c r="BFR643" s="2"/>
      <c r="BFS643" s="201"/>
      <c r="BFT643" s="2"/>
      <c r="BFU643" s="201"/>
      <c r="BFV643" s="2"/>
      <c r="BFW643" s="201"/>
      <c r="BFX643" s="2"/>
      <c r="BFY643" s="201"/>
      <c r="BFZ643" s="2"/>
      <c r="BGA643" s="201"/>
      <c r="BGB643" s="2"/>
      <c r="BGC643" s="201"/>
      <c r="BGD643" s="2"/>
      <c r="BGE643" s="201"/>
      <c r="BGF643" s="2"/>
      <c r="BGG643" s="201"/>
      <c r="BGH643" s="2"/>
      <c r="BGI643" s="201"/>
      <c r="BGJ643" s="2"/>
      <c r="BGK643" s="201"/>
      <c r="BGL643" s="2"/>
      <c r="BGM643" s="201"/>
      <c r="BGN643" s="2"/>
      <c r="BGO643" s="201"/>
      <c r="BGP643" s="2"/>
      <c r="BGQ643" s="201"/>
      <c r="BGR643" s="2"/>
      <c r="BGS643" s="201"/>
      <c r="BGT643" s="2"/>
      <c r="BGU643" s="201"/>
      <c r="BGV643" s="2"/>
      <c r="BGW643" s="201"/>
      <c r="BGX643" s="2"/>
      <c r="BGY643" s="201"/>
      <c r="BGZ643" s="2"/>
      <c r="BHA643" s="201"/>
      <c r="BHB643" s="2"/>
      <c r="BHC643" s="201"/>
      <c r="BHD643" s="2"/>
      <c r="BHE643" s="201"/>
      <c r="BHF643" s="2"/>
      <c r="BHG643" s="201"/>
      <c r="BHH643" s="2"/>
      <c r="BHI643" s="201"/>
      <c r="BHJ643" s="2"/>
      <c r="BHK643" s="201"/>
      <c r="BHL643" s="2"/>
      <c r="BHM643" s="201"/>
      <c r="BHN643" s="2"/>
      <c r="BHO643" s="201"/>
      <c r="BHP643" s="2"/>
      <c r="BHQ643" s="201"/>
      <c r="BHR643" s="2"/>
      <c r="BHS643" s="201"/>
      <c r="BHT643" s="2"/>
      <c r="BHU643" s="201"/>
      <c r="BHV643" s="2"/>
      <c r="BHW643" s="201"/>
      <c r="BHX643" s="2"/>
      <c r="BHY643" s="201"/>
      <c r="BHZ643" s="2"/>
      <c r="BIA643" s="201"/>
      <c r="BIB643" s="2"/>
      <c r="BIC643" s="201"/>
      <c r="BID643" s="2"/>
      <c r="BIE643" s="201"/>
      <c r="BIF643" s="2"/>
      <c r="BIG643" s="201"/>
      <c r="BIH643" s="2"/>
      <c r="BII643" s="201"/>
      <c r="BIJ643" s="2"/>
      <c r="BIK643" s="201"/>
      <c r="BIL643" s="2"/>
      <c r="BIM643" s="201"/>
      <c r="BIN643" s="2"/>
      <c r="BIO643" s="201"/>
      <c r="BIP643" s="2"/>
      <c r="BIQ643" s="201"/>
      <c r="BIR643" s="2"/>
      <c r="BIS643" s="201"/>
      <c r="BIT643" s="2"/>
      <c r="BIU643" s="201"/>
      <c r="BIV643" s="2"/>
      <c r="BIW643" s="201"/>
      <c r="BIX643" s="2"/>
      <c r="BIY643" s="201"/>
      <c r="BIZ643" s="2"/>
      <c r="BJA643" s="201"/>
      <c r="BJB643" s="2"/>
      <c r="BJC643" s="201"/>
      <c r="BJD643" s="2"/>
      <c r="BJE643" s="201"/>
      <c r="BJF643" s="2"/>
      <c r="BJG643" s="201"/>
      <c r="BJH643" s="2"/>
      <c r="BJI643" s="201"/>
      <c r="BJJ643" s="2"/>
      <c r="BJK643" s="201"/>
      <c r="BJL643" s="2"/>
      <c r="BJM643" s="201"/>
      <c r="BJN643" s="2"/>
      <c r="BJO643" s="201"/>
      <c r="BJP643" s="2"/>
      <c r="BJQ643" s="201"/>
      <c r="BJR643" s="2"/>
      <c r="BJS643" s="201"/>
      <c r="BJT643" s="2"/>
      <c r="BJU643" s="201"/>
      <c r="BJV643" s="2"/>
      <c r="BJW643" s="201"/>
      <c r="BJX643" s="2"/>
      <c r="BJY643" s="201"/>
      <c r="BJZ643" s="2"/>
      <c r="BKA643" s="201"/>
      <c r="BKB643" s="2"/>
      <c r="BKC643" s="201"/>
      <c r="BKD643" s="2"/>
      <c r="BKE643" s="201"/>
      <c r="BKF643" s="2"/>
      <c r="BKG643" s="201"/>
      <c r="BKH643" s="2"/>
      <c r="BKI643" s="201"/>
      <c r="BKJ643" s="2"/>
      <c r="BKK643" s="201"/>
      <c r="BKL643" s="2"/>
      <c r="BKM643" s="201"/>
      <c r="BKN643" s="2"/>
      <c r="BKO643" s="201"/>
      <c r="BKP643" s="2"/>
      <c r="BKQ643" s="201"/>
      <c r="BKR643" s="2"/>
      <c r="BKS643" s="201"/>
      <c r="BKT643" s="2"/>
      <c r="BKU643" s="201"/>
      <c r="BKV643" s="2"/>
      <c r="BKW643" s="201"/>
      <c r="BKX643" s="2"/>
      <c r="BKY643" s="201"/>
      <c r="BKZ643" s="2"/>
      <c r="BLA643" s="201"/>
      <c r="BLB643" s="2"/>
      <c r="BLC643" s="201"/>
      <c r="BLD643" s="2"/>
      <c r="BLE643" s="201"/>
      <c r="BLF643" s="2"/>
      <c r="BLG643" s="201"/>
      <c r="BLH643" s="2"/>
      <c r="BLI643" s="201"/>
      <c r="BLJ643" s="2"/>
      <c r="BLK643" s="201"/>
      <c r="BLL643" s="2"/>
      <c r="BLM643" s="201"/>
      <c r="BLN643" s="2"/>
      <c r="BLO643" s="201"/>
      <c r="BLP643" s="2"/>
      <c r="BLQ643" s="201"/>
      <c r="BLR643" s="2"/>
      <c r="BLS643" s="201"/>
      <c r="BLT643" s="2"/>
      <c r="BLU643" s="201"/>
      <c r="BLV643" s="2"/>
      <c r="BLW643" s="201"/>
      <c r="BLX643" s="2"/>
      <c r="BLY643" s="201"/>
      <c r="BLZ643" s="2"/>
      <c r="BMA643" s="201"/>
      <c r="BMB643" s="2"/>
      <c r="BMC643" s="201"/>
      <c r="BMD643" s="2"/>
      <c r="BME643" s="201"/>
      <c r="BMF643" s="2"/>
      <c r="BMG643" s="201"/>
      <c r="BMH643" s="2"/>
      <c r="BMI643" s="201"/>
      <c r="BMJ643" s="2"/>
      <c r="BMK643" s="201"/>
      <c r="BML643" s="2"/>
      <c r="BMM643" s="201"/>
      <c r="BMN643" s="2"/>
      <c r="BMO643" s="201"/>
      <c r="BMP643" s="2"/>
      <c r="BMQ643" s="201"/>
      <c r="BMR643" s="2"/>
      <c r="BMS643" s="201"/>
      <c r="BMT643" s="2"/>
      <c r="BMU643" s="201"/>
      <c r="BMV643" s="2"/>
      <c r="BMW643" s="201"/>
      <c r="BMX643" s="2"/>
      <c r="BMY643" s="201"/>
      <c r="BMZ643" s="2"/>
      <c r="BNA643" s="201"/>
      <c r="BNB643" s="2"/>
      <c r="BNC643" s="201"/>
      <c r="BND643" s="2"/>
      <c r="BNE643" s="201"/>
      <c r="BNF643" s="2"/>
      <c r="BNG643" s="201"/>
      <c r="BNH643" s="2"/>
      <c r="BNI643" s="201"/>
      <c r="BNJ643" s="2"/>
      <c r="BNK643" s="201"/>
      <c r="BNL643" s="2"/>
      <c r="BNM643" s="201"/>
      <c r="BNN643" s="2"/>
      <c r="BNO643" s="201"/>
      <c r="BNP643" s="2"/>
      <c r="BNQ643" s="201"/>
      <c r="BNR643" s="2"/>
      <c r="BNS643" s="201"/>
      <c r="BNT643" s="2"/>
      <c r="BNU643" s="201"/>
      <c r="BNV643" s="2"/>
      <c r="BNW643" s="201"/>
      <c r="BNX643" s="2"/>
      <c r="BNY643" s="201"/>
      <c r="BNZ643" s="2"/>
      <c r="BOA643" s="201"/>
      <c r="BOB643" s="2"/>
      <c r="BOC643" s="201"/>
      <c r="BOD643" s="2"/>
      <c r="BOE643" s="201"/>
      <c r="BOF643" s="2"/>
      <c r="BOG643" s="201"/>
      <c r="BOH643" s="2"/>
      <c r="BOI643" s="201"/>
      <c r="BOJ643" s="2"/>
      <c r="BOK643" s="201"/>
      <c r="BOL643" s="2"/>
      <c r="BOM643" s="201"/>
      <c r="BON643" s="2"/>
      <c r="BOO643" s="201"/>
      <c r="BOP643" s="2"/>
      <c r="BOQ643" s="201"/>
      <c r="BOR643" s="2"/>
      <c r="BOS643" s="201"/>
      <c r="BOT643" s="2"/>
      <c r="BOU643" s="201"/>
      <c r="BOV643" s="2"/>
      <c r="BOW643" s="201"/>
      <c r="BOX643" s="2"/>
      <c r="BOY643" s="201"/>
      <c r="BOZ643" s="2"/>
      <c r="BPA643" s="201"/>
      <c r="BPB643" s="2"/>
      <c r="BPC643" s="201"/>
      <c r="BPD643" s="2"/>
      <c r="BPE643" s="201"/>
      <c r="BPF643" s="2"/>
      <c r="BPG643" s="201"/>
      <c r="BPH643" s="2"/>
      <c r="BPI643" s="201"/>
      <c r="BPJ643" s="2"/>
      <c r="BPK643" s="201"/>
      <c r="BPL643" s="2"/>
      <c r="BPM643" s="201"/>
      <c r="BPN643" s="2"/>
      <c r="BPO643" s="201"/>
      <c r="BPP643" s="2"/>
      <c r="BPQ643" s="201"/>
      <c r="BPR643" s="2"/>
      <c r="BPS643" s="201"/>
      <c r="BPT643" s="2"/>
      <c r="BPU643" s="201"/>
      <c r="BPV643" s="2"/>
      <c r="BPW643" s="201"/>
      <c r="BPX643" s="2"/>
      <c r="BPY643" s="201"/>
      <c r="BPZ643" s="2"/>
      <c r="BQA643" s="201"/>
      <c r="BQB643" s="2"/>
      <c r="BQC643" s="201"/>
      <c r="BQD643" s="2"/>
      <c r="BQE643" s="201"/>
      <c r="BQF643" s="2"/>
      <c r="BQG643" s="201"/>
      <c r="BQH643" s="2"/>
      <c r="BQI643" s="201"/>
      <c r="BQJ643" s="2"/>
      <c r="BQK643" s="201"/>
      <c r="BQL643" s="2"/>
      <c r="BQM643" s="201"/>
      <c r="BQN643" s="2"/>
      <c r="BQO643" s="201"/>
      <c r="BQP643" s="2"/>
      <c r="BQQ643" s="201"/>
      <c r="BQR643" s="2"/>
      <c r="BQS643" s="201"/>
      <c r="BQT643" s="2"/>
      <c r="BQU643" s="201"/>
      <c r="BQV643" s="2"/>
      <c r="BQW643" s="201"/>
      <c r="BQX643" s="2"/>
      <c r="BQY643" s="201"/>
      <c r="BQZ643" s="2"/>
      <c r="BRA643" s="201"/>
      <c r="BRB643" s="2"/>
      <c r="BRC643" s="201"/>
      <c r="BRD643" s="2"/>
      <c r="BRE643" s="201"/>
      <c r="BRF643" s="2"/>
      <c r="BRG643" s="201"/>
      <c r="BRH643" s="2"/>
      <c r="BRI643" s="201"/>
      <c r="BRJ643" s="2"/>
      <c r="BRK643" s="201"/>
      <c r="BRL643" s="2"/>
      <c r="BRM643" s="201"/>
      <c r="BRN643" s="2"/>
      <c r="BRO643" s="201"/>
      <c r="BRP643" s="2"/>
      <c r="BRQ643" s="201"/>
      <c r="BRR643" s="2"/>
      <c r="BRS643" s="201"/>
      <c r="BRT643" s="2"/>
      <c r="BRU643" s="201"/>
      <c r="BRV643" s="2"/>
      <c r="BRW643" s="201"/>
      <c r="BRX643" s="2"/>
      <c r="BRY643" s="201"/>
      <c r="BRZ643" s="2"/>
      <c r="BSA643" s="201"/>
      <c r="BSB643" s="2"/>
      <c r="BSC643" s="201"/>
      <c r="BSD643" s="2"/>
      <c r="BSE643" s="201"/>
      <c r="BSF643" s="2"/>
      <c r="BSG643" s="201"/>
      <c r="BSH643" s="2"/>
      <c r="BSI643" s="201"/>
      <c r="BSJ643" s="2"/>
      <c r="BSK643" s="201"/>
      <c r="BSL643" s="2"/>
      <c r="BSM643" s="201"/>
      <c r="BSN643" s="2"/>
      <c r="BSO643" s="201"/>
      <c r="BSP643" s="2"/>
      <c r="BSQ643" s="201"/>
      <c r="BSR643" s="2"/>
      <c r="BSS643" s="201"/>
      <c r="BST643" s="2"/>
      <c r="BSU643" s="201"/>
      <c r="BSV643" s="2"/>
      <c r="BSW643" s="201"/>
      <c r="BSX643" s="2"/>
      <c r="BSY643" s="201"/>
      <c r="BSZ643" s="2"/>
      <c r="BTA643" s="201"/>
      <c r="BTB643" s="2"/>
      <c r="BTC643" s="201"/>
      <c r="BTD643" s="2"/>
      <c r="BTE643" s="201"/>
      <c r="BTF643" s="2"/>
      <c r="BTG643" s="201"/>
      <c r="BTH643" s="2"/>
      <c r="BTI643" s="201"/>
      <c r="BTJ643" s="2"/>
      <c r="BTK643" s="201"/>
      <c r="BTL643" s="2"/>
      <c r="BTM643" s="201"/>
      <c r="BTN643" s="2"/>
      <c r="BTO643" s="201"/>
      <c r="BTP643" s="2"/>
      <c r="BTQ643" s="201"/>
      <c r="BTR643" s="2"/>
      <c r="BTS643" s="201"/>
      <c r="BTT643" s="2"/>
      <c r="BTU643" s="201"/>
      <c r="BTV643" s="2"/>
      <c r="BTW643" s="201"/>
      <c r="BTX643" s="2"/>
      <c r="BTY643" s="201"/>
      <c r="BTZ643" s="2"/>
      <c r="BUA643" s="201"/>
      <c r="BUB643" s="2"/>
      <c r="BUC643" s="201"/>
      <c r="BUD643" s="2"/>
      <c r="BUE643" s="201"/>
      <c r="BUF643" s="2"/>
      <c r="BUG643" s="201"/>
      <c r="BUH643" s="2"/>
      <c r="BUI643" s="201"/>
      <c r="BUJ643" s="2"/>
      <c r="BUK643" s="201"/>
      <c r="BUL643" s="2"/>
      <c r="BUM643" s="201"/>
      <c r="BUN643" s="2"/>
      <c r="BUO643" s="201"/>
      <c r="BUP643" s="2"/>
      <c r="BUQ643" s="201"/>
      <c r="BUR643" s="2"/>
      <c r="BUS643" s="201"/>
      <c r="BUT643" s="2"/>
      <c r="BUU643" s="201"/>
      <c r="BUV643" s="2"/>
      <c r="BUW643" s="201"/>
      <c r="BUX643" s="2"/>
      <c r="BUY643" s="201"/>
      <c r="BUZ643" s="2"/>
      <c r="BVA643" s="201"/>
      <c r="BVB643" s="2"/>
      <c r="BVC643" s="201"/>
      <c r="BVD643" s="2"/>
      <c r="BVE643" s="201"/>
      <c r="BVF643" s="2"/>
      <c r="BVG643" s="201"/>
      <c r="BVH643" s="2"/>
      <c r="BVI643" s="201"/>
      <c r="BVJ643" s="2"/>
      <c r="BVK643" s="201"/>
      <c r="BVL643" s="2"/>
      <c r="BVM643" s="201"/>
      <c r="BVN643" s="2"/>
      <c r="BVO643" s="201"/>
      <c r="BVP643" s="2"/>
      <c r="BVQ643" s="201"/>
      <c r="BVR643" s="2"/>
      <c r="BVS643" s="201"/>
      <c r="BVT643" s="2"/>
      <c r="BVU643" s="201"/>
      <c r="BVV643" s="2"/>
      <c r="BVW643" s="201"/>
      <c r="BVX643" s="2"/>
      <c r="BVY643" s="201"/>
      <c r="BVZ643" s="2"/>
      <c r="BWA643" s="201"/>
      <c r="BWB643" s="2"/>
      <c r="BWC643" s="201"/>
      <c r="BWD643" s="2"/>
      <c r="BWE643" s="201"/>
      <c r="BWF643" s="2"/>
      <c r="BWG643" s="201"/>
      <c r="BWH643" s="2"/>
      <c r="BWI643" s="201"/>
      <c r="BWJ643" s="2"/>
      <c r="BWK643" s="201"/>
      <c r="BWL643" s="2"/>
      <c r="BWM643" s="201"/>
      <c r="BWN643" s="2"/>
      <c r="BWO643" s="201"/>
      <c r="BWP643" s="2"/>
      <c r="BWQ643" s="201"/>
      <c r="BWR643" s="2"/>
      <c r="BWS643" s="201"/>
      <c r="BWT643" s="2"/>
      <c r="BWU643" s="201"/>
      <c r="BWV643" s="2"/>
      <c r="BWW643" s="201"/>
      <c r="BWX643" s="2"/>
      <c r="BWY643" s="201"/>
      <c r="BWZ643" s="2"/>
      <c r="BXA643" s="201"/>
      <c r="BXB643" s="2"/>
      <c r="BXC643" s="201"/>
      <c r="BXD643" s="2"/>
      <c r="BXE643" s="201"/>
      <c r="BXF643" s="2"/>
      <c r="BXG643" s="201"/>
      <c r="BXH643" s="2"/>
      <c r="BXI643" s="201"/>
      <c r="BXJ643" s="2"/>
      <c r="BXK643" s="201"/>
      <c r="BXL643" s="2"/>
      <c r="BXM643" s="201"/>
      <c r="BXN643" s="2"/>
      <c r="BXO643" s="201"/>
      <c r="BXP643" s="2"/>
      <c r="BXQ643" s="201"/>
      <c r="BXR643" s="2"/>
      <c r="BXS643" s="201"/>
      <c r="BXT643" s="2"/>
      <c r="BXU643" s="201"/>
      <c r="BXV643" s="2"/>
      <c r="BXW643" s="201"/>
      <c r="BXX643" s="2"/>
      <c r="BXY643" s="201"/>
      <c r="BXZ643" s="2"/>
      <c r="BYA643" s="201"/>
      <c r="BYB643" s="2"/>
      <c r="BYC643" s="201"/>
      <c r="BYD643" s="2"/>
      <c r="BYE643" s="201"/>
      <c r="BYF643" s="2"/>
      <c r="BYG643" s="201"/>
      <c r="BYH643" s="2"/>
      <c r="BYI643" s="201"/>
      <c r="BYJ643" s="2"/>
      <c r="BYK643" s="201"/>
      <c r="BYL643" s="2"/>
      <c r="BYM643" s="201"/>
      <c r="BYN643" s="2"/>
      <c r="BYO643" s="201"/>
      <c r="BYP643" s="2"/>
      <c r="BYQ643" s="201"/>
      <c r="BYR643" s="2"/>
      <c r="BYS643" s="201"/>
      <c r="BYT643" s="2"/>
      <c r="BYU643" s="201"/>
      <c r="BYV643" s="2"/>
      <c r="BYW643" s="201"/>
      <c r="BYX643" s="2"/>
      <c r="BYY643" s="201"/>
      <c r="BYZ643" s="2"/>
      <c r="BZA643" s="201"/>
      <c r="BZB643" s="2"/>
      <c r="BZC643" s="201"/>
      <c r="BZD643" s="2"/>
      <c r="BZE643" s="201"/>
      <c r="BZF643" s="2"/>
      <c r="BZG643" s="201"/>
      <c r="BZH643" s="2"/>
      <c r="BZI643" s="201"/>
      <c r="BZJ643" s="2"/>
      <c r="BZK643" s="201"/>
      <c r="BZL643" s="2"/>
      <c r="BZM643" s="201"/>
      <c r="BZN643" s="2"/>
      <c r="BZO643" s="201"/>
      <c r="BZP643" s="2"/>
      <c r="BZQ643" s="201"/>
      <c r="BZR643" s="2"/>
      <c r="BZS643" s="201"/>
      <c r="BZT643" s="2"/>
      <c r="BZU643" s="201"/>
      <c r="BZV643" s="2"/>
      <c r="BZW643" s="201"/>
      <c r="BZX643" s="2"/>
      <c r="BZY643" s="201"/>
      <c r="BZZ643" s="2"/>
      <c r="CAA643" s="201"/>
      <c r="CAB643" s="2"/>
      <c r="CAC643" s="201"/>
      <c r="CAD643" s="2"/>
      <c r="CAE643" s="201"/>
      <c r="CAF643" s="2"/>
      <c r="CAG643" s="201"/>
      <c r="CAH643" s="2"/>
      <c r="CAI643" s="201"/>
      <c r="CAJ643" s="2"/>
      <c r="CAK643" s="201"/>
      <c r="CAL643" s="2"/>
      <c r="CAM643" s="201"/>
      <c r="CAN643" s="2"/>
      <c r="CAO643" s="201"/>
      <c r="CAP643" s="2"/>
      <c r="CAQ643" s="201"/>
      <c r="CAR643" s="2"/>
      <c r="CAS643" s="201"/>
      <c r="CAT643" s="2"/>
      <c r="CAU643" s="201"/>
      <c r="CAV643" s="2"/>
      <c r="CAW643" s="201"/>
      <c r="CAX643" s="2"/>
      <c r="CAY643" s="201"/>
      <c r="CAZ643" s="2"/>
      <c r="CBA643" s="201"/>
      <c r="CBB643" s="2"/>
      <c r="CBC643" s="201"/>
      <c r="CBD643" s="2"/>
      <c r="CBE643" s="201"/>
      <c r="CBF643" s="2"/>
      <c r="CBG643" s="201"/>
      <c r="CBH643" s="2"/>
      <c r="CBI643" s="201"/>
      <c r="CBJ643" s="2"/>
      <c r="CBK643" s="201"/>
      <c r="CBL643" s="2"/>
      <c r="CBM643" s="201"/>
      <c r="CBN643" s="2"/>
      <c r="CBO643" s="201"/>
      <c r="CBP643" s="2"/>
      <c r="CBQ643" s="201"/>
      <c r="CBR643" s="2"/>
      <c r="CBS643" s="201"/>
      <c r="CBT643" s="2"/>
      <c r="CBU643" s="201"/>
      <c r="CBV643" s="2"/>
      <c r="CBW643" s="201"/>
      <c r="CBX643" s="2"/>
      <c r="CBY643" s="201"/>
      <c r="CBZ643" s="2"/>
      <c r="CCA643" s="201"/>
      <c r="CCB643" s="2"/>
      <c r="CCC643" s="201"/>
      <c r="CCD643" s="2"/>
      <c r="CCE643" s="201"/>
      <c r="CCF643" s="2"/>
      <c r="CCG643" s="201"/>
      <c r="CCH643" s="2"/>
      <c r="CCI643" s="201"/>
      <c r="CCJ643" s="2"/>
      <c r="CCK643" s="201"/>
      <c r="CCL643" s="2"/>
      <c r="CCM643" s="201"/>
      <c r="CCN643" s="2"/>
      <c r="CCO643" s="201"/>
      <c r="CCP643" s="2"/>
      <c r="CCQ643" s="201"/>
      <c r="CCR643" s="2"/>
      <c r="CCS643" s="201"/>
      <c r="CCT643" s="2"/>
      <c r="CCU643" s="201"/>
      <c r="CCV643" s="2"/>
      <c r="CCW643" s="201"/>
      <c r="CCX643" s="2"/>
      <c r="CCY643" s="201"/>
      <c r="CCZ643" s="2"/>
      <c r="CDA643" s="201"/>
      <c r="CDB643" s="2"/>
      <c r="CDC643" s="201"/>
      <c r="CDD643" s="2"/>
      <c r="CDE643" s="201"/>
      <c r="CDF643" s="2"/>
      <c r="CDG643" s="201"/>
      <c r="CDH643" s="2"/>
      <c r="CDI643" s="201"/>
      <c r="CDJ643" s="2"/>
      <c r="CDK643" s="201"/>
      <c r="CDL643" s="2"/>
      <c r="CDM643" s="201"/>
      <c r="CDN643" s="2"/>
      <c r="CDO643" s="201"/>
      <c r="CDP643" s="2"/>
      <c r="CDQ643" s="201"/>
      <c r="CDR643" s="2"/>
      <c r="CDS643" s="201"/>
      <c r="CDT643" s="2"/>
      <c r="CDU643" s="201"/>
      <c r="CDV643" s="2"/>
      <c r="CDW643" s="201"/>
      <c r="CDX643" s="2"/>
      <c r="CDY643" s="201"/>
      <c r="CDZ643" s="2"/>
      <c r="CEA643" s="201"/>
      <c r="CEB643" s="2"/>
      <c r="CEC643" s="201"/>
      <c r="CED643" s="2"/>
      <c r="CEE643" s="201"/>
      <c r="CEF643" s="2"/>
      <c r="CEG643" s="201"/>
      <c r="CEH643" s="2"/>
      <c r="CEI643" s="201"/>
      <c r="CEJ643" s="2"/>
      <c r="CEK643" s="201"/>
      <c r="CEL643" s="2"/>
      <c r="CEM643" s="201"/>
      <c r="CEN643" s="2"/>
      <c r="CEO643" s="201"/>
      <c r="CEP643" s="2"/>
      <c r="CEQ643" s="201"/>
      <c r="CER643" s="2"/>
      <c r="CES643" s="201"/>
      <c r="CET643" s="2"/>
      <c r="CEU643" s="201"/>
      <c r="CEV643" s="2"/>
      <c r="CEW643" s="201"/>
      <c r="CEX643" s="2"/>
      <c r="CEY643" s="201"/>
      <c r="CEZ643" s="2"/>
      <c r="CFA643" s="201"/>
      <c r="CFB643" s="2"/>
      <c r="CFC643" s="201"/>
      <c r="CFD643" s="2"/>
      <c r="CFE643" s="201"/>
      <c r="CFF643" s="2"/>
      <c r="CFG643" s="201"/>
      <c r="CFH643" s="2"/>
      <c r="CFI643" s="201"/>
      <c r="CFJ643" s="2"/>
      <c r="CFK643" s="201"/>
      <c r="CFL643" s="2"/>
      <c r="CFM643" s="201"/>
      <c r="CFN643" s="2"/>
      <c r="CFO643" s="201"/>
      <c r="CFP643" s="2"/>
      <c r="CFQ643" s="201"/>
      <c r="CFR643" s="2"/>
      <c r="CFS643" s="201"/>
      <c r="CFT643" s="2"/>
      <c r="CFU643" s="201"/>
      <c r="CFV643" s="2"/>
      <c r="CFW643" s="201"/>
      <c r="CFX643" s="2"/>
      <c r="CFY643" s="201"/>
      <c r="CFZ643" s="2"/>
      <c r="CGA643" s="201"/>
      <c r="CGB643" s="2"/>
      <c r="CGC643" s="201"/>
      <c r="CGD643" s="2"/>
      <c r="CGE643" s="201"/>
      <c r="CGF643" s="2"/>
      <c r="CGG643" s="201"/>
      <c r="CGH643" s="2"/>
      <c r="CGI643" s="201"/>
      <c r="CGJ643" s="2"/>
      <c r="CGK643" s="201"/>
      <c r="CGL643" s="2"/>
      <c r="CGM643" s="201"/>
      <c r="CGN643" s="2"/>
      <c r="CGO643" s="201"/>
      <c r="CGP643" s="2"/>
      <c r="CGQ643" s="201"/>
      <c r="CGR643" s="2"/>
      <c r="CGS643" s="201"/>
      <c r="CGT643" s="2"/>
      <c r="CGU643" s="201"/>
      <c r="CGV643" s="2"/>
      <c r="CGW643" s="201"/>
      <c r="CGX643" s="2"/>
      <c r="CGY643" s="201"/>
      <c r="CGZ643" s="2"/>
      <c r="CHA643" s="201"/>
      <c r="CHB643" s="2"/>
      <c r="CHC643" s="201"/>
      <c r="CHD643" s="2"/>
      <c r="CHE643" s="201"/>
      <c r="CHF643" s="2"/>
      <c r="CHG643" s="201"/>
      <c r="CHH643" s="2"/>
      <c r="CHI643" s="201"/>
      <c r="CHJ643" s="2"/>
      <c r="CHK643" s="201"/>
      <c r="CHL643" s="2"/>
      <c r="CHM643" s="201"/>
      <c r="CHN643" s="2"/>
      <c r="CHO643" s="201"/>
      <c r="CHP643" s="2"/>
      <c r="CHQ643" s="201"/>
      <c r="CHR643" s="2"/>
      <c r="CHS643" s="201"/>
      <c r="CHT643" s="2"/>
      <c r="CHU643" s="201"/>
      <c r="CHV643" s="2"/>
      <c r="CHW643" s="201"/>
      <c r="CHX643" s="2"/>
      <c r="CHY643" s="201"/>
      <c r="CHZ643" s="2"/>
      <c r="CIA643" s="201"/>
      <c r="CIB643" s="2"/>
      <c r="CIC643" s="201"/>
      <c r="CID643" s="2"/>
      <c r="CIE643" s="201"/>
      <c r="CIF643" s="2"/>
      <c r="CIG643" s="201"/>
      <c r="CIH643" s="2"/>
      <c r="CII643" s="201"/>
      <c r="CIJ643" s="2"/>
      <c r="CIK643" s="201"/>
      <c r="CIL643" s="2"/>
      <c r="CIM643" s="201"/>
      <c r="CIN643" s="2"/>
      <c r="CIO643" s="201"/>
      <c r="CIP643" s="2"/>
      <c r="CIQ643" s="201"/>
      <c r="CIR643" s="2"/>
      <c r="CIS643" s="201"/>
      <c r="CIT643" s="2"/>
      <c r="CIU643" s="201"/>
      <c r="CIV643" s="2"/>
      <c r="CIW643" s="201"/>
      <c r="CIX643" s="2"/>
      <c r="CIY643" s="201"/>
      <c r="CIZ643" s="2"/>
      <c r="CJA643" s="201"/>
      <c r="CJB643" s="2"/>
      <c r="CJC643" s="201"/>
      <c r="CJD643" s="2"/>
      <c r="CJE643" s="201"/>
      <c r="CJF643" s="2"/>
      <c r="CJG643" s="201"/>
      <c r="CJH643" s="2"/>
      <c r="CJI643" s="201"/>
      <c r="CJJ643" s="2"/>
      <c r="CJK643" s="201"/>
      <c r="CJL643" s="2"/>
      <c r="CJM643" s="201"/>
      <c r="CJN643" s="2"/>
      <c r="CJO643" s="201"/>
      <c r="CJP643" s="2"/>
      <c r="CJQ643" s="201"/>
      <c r="CJR643" s="2"/>
      <c r="CJS643" s="201"/>
      <c r="CJT643" s="2"/>
      <c r="CJU643" s="201"/>
      <c r="CJV643" s="2"/>
      <c r="CJW643" s="201"/>
      <c r="CJX643" s="2"/>
      <c r="CJY643" s="201"/>
      <c r="CJZ643" s="2"/>
      <c r="CKA643" s="201"/>
      <c r="CKB643" s="2"/>
      <c r="CKC643" s="201"/>
      <c r="CKD643" s="2"/>
      <c r="CKE643" s="201"/>
      <c r="CKF643" s="2"/>
      <c r="CKG643" s="201"/>
      <c r="CKH643" s="2"/>
      <c r="CKI643" s="201"/>
      <c r="CKJ643" s="2"/>
      <c r="CKK643" s="201"/>
      <c r="CKL643" s="2"/>
      <c r="CKM643" s="201"/>
      <c r="CKN643" s="2"/>
      <c r="CKO643" s="201"/>
      <c r="CKP643" s="2"/>
      <c r="CKQ643" s="201"/>
      <c r="CKR643" s="2"/>
      <c r="CKS643" s="201"/>
      <c r="CKT643" s="2"/>
      <c r="CKU643" s="201"/>
      <c r="CKV643" s="2"/>
      <c r="CKW643" s="201"/>
      <c r="CKX643" s="2"/>
      <c r="CKY643" s="201"/>
      <c r="CKZ643" s="2"/>
      <c r="CLA643" s="201"/>
      <c r="CLB643" s="2"/>
      <c r="CLC643" s="201"/>
      <c r="CLD643" s="2"/>
      <c r="CLE643" s="201"/>
      <c r="CLF643" s="2"/>
      <c r="CLG643" s="201"/>
      <c r="CLH643" s="2"/>
      <c r="CLI643" s="201"/>
      <c r="CLJ643" s="2"/>
      <c r="CLK643" s="201"/>
      <c r="CLL643" s="2"/>
      <c r="CLM643" s="201"/>
      <c r="CLN643" s="2"/>
      <c r="CLO643" s="201"/>
      <c r="CLP643" s="2"/>
      <c r="CLQ643" s="201"/>
      <c r="CLR643" s="2"/>
      <c r="CLS643" s="201"/>
      <c r="CLT643" s="2"/>
      <c r="CLU643" s="201"/>
      <c r="CLV643" s="2"/>
      <c r="CLW643" s="201"/>
      <c r="CLX643" s="2"/>
      <c r="CLY643" s="201"/>
      <c r="CLZ643" s="2"/>
      <c r="CMA643" s="201"/>
      <c r="CMB643" s="2"/>
      <c r="CMC643" s="201"/>
      <c r="CMD643" s="2"/>
      <c r="CME643" s="201"/>
      <c r="CMF643" s="2"/>
      <c r="CMG643" s="201"/>
      <c r="CMH643" s="2"/>
      <c r="CMI643" s="201"/>
      <c r="CMJ643" s="2"/>
      <c r="CMK643" s="201"/>
      <c r="CML643" s="2"/>
      <c r="CMM643" s="201"/>
      <c r="CMN643" s="2"/>
      <c r="CMO643" s="201"/>
      <c r="CMP643" s="2"/>
      <c r="CMQ643" s="201"/>
      <c r="CMR643" s="2"/>
      <c r="CMS643" s="201"/>
      <c r="CMT643" s="2"/>
      <c r="CMU643" s="201"/>
      <c r="CMV643" s="2"/>
      <c r="CMW643" s="201"/>
      <c r="CMX643" s="2"/>
      <c r="CMY643" s="201"/>
      <c r="CMZ643" s="2"/>
      <c r="CNA643" s="201"/>
      <c r="CNB643" s="2"/>
      <c r="CNC643" s="201"/>
      <c r="CND643" s="2"/>
      <c r="CNE643" s="201"/>
      <c r="CNF643" s="2"/>
      <c r="CNG643" s="201"/>
      <c r="CNH643" s="2"/>
      <c r="CNI643" s="201"/>
      <c r="CNJ643" s="2"/>
      <c r="CNK643" s="201"/>
      <c r="CNL643" s="2"/>
      <c r="CNM643" s="201"/>
      <c r="CNN643" s="2"/>
      <c r="CNO643" s="201"/>
      <c r="CNP643" s="2"/>
      <c r="CNQ643" s="201"/>
      <c r="CNR643" s="2"/>
      <c r="CNS643" s="201"/>
      <c r="CNT643" s="2"/>
      <c r="CNU643" s="201"/>
      <c r="CNV643" s="2"/>
      <c r="CNW643" s="201"/>
      <c r="CNX643" s="2"/>
      <c r="CNY643" s="201"/>
      <c r="CNZ643" s="2"/>
      <c r="COA643" s="201"/>
      <c r="COB643" s="2"/>
      <c r="COC643" s="201"/>
      <c r="COD643" s="2"/>
      <c r="COE643" s="201"/>
      <c r="COF643" s="2"/>
      <c r="COG643" s="201"/>
      <c r="COH643" s="2"/>
      <c r="COI643" s="201"/>
      <c r="COJ643" s="2"/>
      <c r="COK643" s="201"/>
      <c r="COL643" s="2"/>
      <c r="COM643" s="201"/>
      <c r="CON643" s="2"/>
      <c r="COO643" s="201"/>
      <c r="COP643" s="2"/>
      <c r="COQ643" s="201"/>
      <c r="COR643" s="2"/>
      <c r="COS643" s="201"/>
      <c r="COT643" s="2"/>
      <c r="COU643" s="201"/>
      <c r="COV643" s="2"/>
      <c r="COW643" s="201"/>
      <c r="COX643" s="2"/>
      <c r="COY643" s="201"/>
      <c r="COZ643" s="2"/>
      <c r="CPA643" s="201"/>
      <c r="CPB643" s="2"/>
      <c r="CPC643" s="201"/>
      <c r="CPD643" s="2"/>
      <c r="CPE643" s="201"/>
      <c r="CPF643" s="2"/>
      <c r="CPG643" s="201"/>
      <c r="CPH643" s="2"/>
      <c r="CPI643" s="201"/>
      <c r="CPJ643" s="2"/>
      <c r="CPK643" s="201"/>
      <c r="CPL643" s="2"/>
      <c r="CPM643" s="201"/>
      <c r="CPN643" s="2"/>
      <c r="CPO643" s="201"/>
      <c r="CPP643" s="2"/>
      <c r="CPQ643" s="201"/>
      <c r="CPR643" s="2"/>
      <c r="CPS643" s="201"/>
      <c r="CPT643" s="2"/>
      <c r="CPU643" s="201"/>
      <c r="CPV643" s="2"/>
      <c r="CPW643" s="201"/>
      <c r="CPX643" s="2"/>
      <c r="CPY643" s="201"/>
      <c r="CPZ643" s="2"/>
      <c r="CQA643" s="201"/>
      <c r="CQB643" s="2"/>
      <c r="CQC643" s="201"/>
      <c r="CQD643" s="2"/>
      <c r="CQE643" s="201"/>
      <c r="CQF643" s="2"/>
      <c r="CQG643" s="201"/>
      <c r="CQH643" s="2"/>
      <c r="CQI643" s="201"/>
      <c r="CQJ643" s="2"/>
      <c r="CQK643" s="201"/>
      <c r="CQL643" s="2"/>
      <c r="CQM643" s="201"/>
      <c r="CQN643" s="2"/>
      <c r="CQO643" s="201"/>
      <c r="CQP643" s="2"/>
      <c r="CQQ643" s="201"/>
      <c r="CQR643" s="2"/>
      <c r="CQS643" s="201"/>
      <c r="CQT643" s="2"/>
      <c r="CQU643" s="201"/>
      <c r="CQV643" s="2"/>
      <c r="CQW643" s="201"/>
      <c r="CQX643" s="2"/>
      <c r="CQY643" s="201"/>
      <c r="CQZ643" s="2"/>
      <c r="CRA643" s="201"/>
      <c r="CRB643" s="2"/>
      <c r="CRC643" s="201"/>
      <c r="CRD643" s="2"/>
      <c r="CRE643" s="201"/>
      <c r="CRF643" s="2"/>
      <c r="CRG643" s="201"/>
      <c r="CRH643" s="2"/>
      <c r="CRI643" s="201"/>
      <c r="CRJ643" s="2"/>
      <c r="CRK643" s="201"/>
      <c r="CRL643" s="2"/>
      <c r="CRM643" s="201"/>
      <c r="CRN643" s="2"/>
      <c r="CRO643" s="201"/>
      <c r="CRP643" s="2"/>
      <c r="CRQ643" s="201"/>
      <c r="CRR643" s="2"/>
      <c r="CRS643" s="201"/>
      <c r="CRT643" s="2"/>
      <c r="CRU643" s="201"/>
      <c r="CRV643" s="2"/>
      <c r="CRW643" s="201"/>
      <c r="CRX643" s="2"/>
      <c r="CRY643" s="201"/>
      <c r="CRZ643" s="2"/>
      <c r="CSA643" s="201"/>
      <c r="CSB643" s="2"/>
      <c r="CSC643" s="201"/>
      <c r="CSD643" s="2"/>
      <c r="CSE643" s="201"/>
      <c r="CSF643" s="2"/>
      <c r="CSG643" s="201"/>
      <c r="CSH643" s="2"/>
      <c r="CSI643" s="201"/>
      <c r="CSJ643" s="2"/>
      <c r="CSK643" s="201"/>
      <c r="CSL643" s="2"/>
      <c r="CSM643" s="201"/>
      <c r="CSN643" s="2"/>
      <c r="CSO643" s="201"/>
      <c r="CSP643" s="2"/>
      <c r="CSQ643" s="201"/>
      <c r="CSR643" s="2"/>
      <c r="CSS643" s="201"/>
      <c r="CST643" s="2"/>
      <c r="CSU643" s="201"/>
      <c r="CSV643" s="2"/>
      <c r="CSW643" s="201"/>
      <c r="CSX643" s="2"/>
      <c r="CSY643" s="201"/>
      <c r="CSZ643" s="2"/>
      <c r="CTA643" s="201"/>
      <c r="CTB643" s="2"/>
      <c r="CTC643" s="201"/>
      <c r="CTD643" s="2"/>
      <c r="CTE643" s="201"/>
      <c r="CTF643" s="2"/>
      <c r="CTG643" s="201"/>
      <c r="CTH643" s="2"/>
      <c r="CTI643" s="201"/>
      <c r="CTJ643" s="2"/>
      <c r="CTK643" s="201"/>
      <c r="CTL643" s="2"/>
      <c r="CTM643" s="201"/>
      <c r="CTN643" s="2"/>
      <c r="CTO643" s="201"/>
      <c r="CTP643" s="2"/>
      <c r="CTQ643" s="201"/>
      <c r="CTR643" s="2"/>
      <c r="CTS643" s="201"/>
      <c r="CTT643" s="2"/>
      <c r="CTU643" s="201"/>
      <c r="CTV643" s="2"/>
      <c r="CTW643" s="201"/>
      <c r="CTX643" s="2"/>
      <c r="CTY643" s="201"/>
      <c r="CTZ643" s="2"/>
      <c r="CUA643" s="201"/>
      <c r="CUB643" s="2"/>
      <c r="CUC643" s="201"/>
      <c r="CUD643" s="2"/>
      <c r="CUE643" s="201"/>
      <c r="CUF643" s="2"/>
      <c r="CUG643" s="201"/>
      <c r="CUH643" s="2"/>
      <c r="CUI643" s="201"/>
      <c r="CUJ643" s="2"/>
      <c r="CUK643" s="201"/>
      <c r="CUL643" s="2"/>
      <c r="CUM643" s="201"/>
      <c r="CUN643" s="2"/>
      <c r="CUO643" s="201"/>
      <c r="CUP643" s="2"/>
      <c r="CUQ643" s="201"/>
      <c r="CUR643" s="2"/>
      <c r="CUS643" s="201"/>
      <c r="CUT643" s="2"/>
      <c r="CUU643" s="201"/>
      <c r="CUV643" s="2"/>
      <c r="CUW643" s="201"/>
      <c r="CUX643" s="2"/>
      <c r="CUY643" s="201"/>
      <c r="CUZ643" s="2"/>
      <c r="CVA643" s="201"/>
      <c r="CVB643" s="2"/>
      <c r="CVC643" s="201"/>
      <c r="CVD643" s="2"/>
      <c r="CVE643" s="201"/>
      <c r="CVF643" s="2"/>
      <c r="CVG643" s="201"/>
      <c r="CVH643" s="2"/>
      <c r="CVI643" s="201"/>
      <c r="CVJ643" s="2"/>
      <c r="CVK643" s="201"/>
      <c r="CVL643" s="2"/>
      <c r="CVM643" s="201"/>
      <c r="CVN643" s="2"/>
      <c r="CVO643" s="201"/>
      <c r="CVP643" s="2"/>
      <c r="CVQ643" s="201"/>
      <c r="CVR643" s="2"/>
      <c r="CVS643" s="201"/>
      <c r="CVT643" s="2"/>
      <c r="CVU643" s="201"/>
      <c r="CVV643" s="2"/>
      <c r="CVW643" s="201"/>
      <c r="CVX643" s="2"/>
      <c r="CVY643" s="201"/>
      <c r="CVZ643" s="2"/>
      <c r="CWA643" s="201"/>
      <c r="CWB643" s="2"/>
      <c r="CWC643" s="201"/>
      <c r="CWD643" s="2"/>
      <c r="CWE643" s="201"/>
      <c r="CWF643" s="2"/>
      <c r="CWG643" s="201"/>
      <c r="CWH643" s="2"/>
      <c r="CWI643" s="201"/>
      <c r="CWJ643" s="2"/>
      <c r="CWK643" s="201"/>
      <c r="CWL643" s="2"/>
      <c r="CWM643" s="201"/>
      <c r="CWN643" s="2"/>
      <c r="CWO643" s="201"/>
      <c r="CWP643" s="2"/>
      <c r="CWQ643" s="201"/>
      <c r="CWR643" s="2"/>
      <c r="CWS643" s="201"/>
      <c r="CWT643" s="2"/>
      <c r="CWU643" s="201"/>
      <c r="CWV643" s="2"/>
      <c r="CWW643" s="201"/>
      <c r="CWX643" s="2"/>
      <c r="CWY643" s="201"/>
      <c r="CWZ643" s="2"/>
      <c r="CXA643" s="201"/>
      <c r="CXB643" s="2"/>
      <c r="CXC643" s="201"/>
      <c r="CXD643" s="2"/>
      <c r="CXE643" s="201"/>
      <c r="CXF643" s="2"/>
      <c r="CXG643" s="201"/>
      <c r="CXH643" s="2"/>
      <c r="CXI643" s="201"/>
      <c r="CXJ643" s="2"/>
      <c r="CXK643" s="201"/>
      <c r="CXL643" s="2"/>
      <c r="CXM643" s="201"/>
      <c r="CXN643" s="2"/>
      <c r="CXO643" s="201"/>
      <c r="CXP643" s="2"/>
      <c r="CXQ643" s="201"/>
      <c r="CXR643" s="2"/>
      <c r="CXS643" s="201"/>
      <c r="CXT643" s="2"/>
      <c r="CXU643" s="201"/>
      <c r="CXV643" s="2"/>
      <c r="CXW643" s="201"/>
      <c r="CXX643" s="2"/>
      <c r="CXY643" s="201"/>
      <c r="CXZ643" s="2"/>
      <c r="CYA643" s="201"/>
      <c r="CYB643" s="2"/>
      <c r="CYC643" s="201"/>
      <c r="CYD643" s="2"/>
      <c r="CYE643" s="201"/>
      <c r="CYF643" s="2"/>
      <c r="CYG643" s="201"/>
      <c r="CYH643" s="2"/>
      <c r="CYI643" s="201"/>
      <c r="CYJ643" s="2"/>
      <c r="CYK643" s="201"/>
      <c r="CYL643" s="2"/>
      <c r="CYM643" s="201"/>
      <c r="CYN643" s="2"/>
      <c r="CYO643" s="201"/>
      <c r="CYP643" s="2"/>
      <c r="CYQ643" s="201"/>
      <c r="CYR643" s="2"/>
      <c r="CYS643" s="201"/>
      <c r="CYT643" s="2"/>
      <c r="CYU643" s="201"/>
      <c r="CYV643" s="2"/>
      <c r="CYW643" s="201"/>
      <c r="CYX643" s="2"/>
      <c r="CYY643" s="201"/>
      <c r="CYZ643" s="2"/>
      <c r="CZA643" s="201"/>
      <c r="CZB643" s="2"/>
      <c r="CZC643" s="201"/>
      <c r="CZD643" s="2"/>
      <c r="CZE643" s="201"/>
      <c r="CZF643" s="2"/>
      <c r="CZG643" s="201"/>
      <c r="CZH643" s="2"/>
      <c r="CZI643" s="201"/>
      <c r="CZJ643" s="2"/>
      <c r="CZK643" s="201"/>
      <c r="CZL643" s="2"/>
      <c r="CZM643" s="201"/>
      <c r="CZN643" s="2"/>
      <c r="CZO643" s="201"/>
      <c r="CZP643" s="2"/>
      <c r="CZQ643" s="201"/>
      <c r="CZR643" s="2"/>
      <c r="CZS643" s="201"/>
      <c r="CZT643" s="2"/>
      <c r="CZU643" s="201"/>
      <c r="CZV643" s="2"/>
      <c r="CZW643" s="201"/>
      <c r="CZX643" s="2"/>
      <c r="CZY643" s="201"/>
      <c r="CZZ643" s="2"/>
      <c r="DAA643" s="201"/>
      <c r="DAB643" s="2"/>
      <c r="DAC643" s="201"/>
      <c r="DAD643" s="2"/>
      <c r="DAE643" s="201"/>
      <c r="DAF643" s="2"/>
      <c r="DAG643" s="201"/>
      <c r="DAH643" s="2"/>
      <c r="DAI643" s="201"/>
      <c r="DAJ643" s="2"/>
      <c r="DAK643" s="201"/>
      <c r="DAL643" s="2"/>
      <c r="DAM643" s="201"/>
      <c r="DAN643" s="2"/>
      <c r="DAO643" s="201"/>
      <c r="DAP643" s="2"/>
      <c r="DAQ643" s="201"/>
      <c r="DAR643" s="2"/>
      <c r="DAS643" s="201"/>
      <c r="DAT643" s="2"/>
      <c r="DAU643" s="201"/>
      <c r="DAV643" s="2"/>
      <c r="DAW643" s="201"/>
      <c r="DAX643" s="2"/>
      <c r="DAY643" s="201"/>
      <c r="DAZ643" s="2"/>
      <c r="DBA643" s="201"/>
      <c r="DBB643" s="2"/>
      <c r="DBC643" s="201"/>
      <c r="DBD643" s="2"/>
      <c r="DBE643" s="201"/>
      <c r="DBF643" s="2"/>
      <c r="DBG643" s="201"/>
      <c r="DBH643" s="2"/>
      <c r="DBI643" s="201"/>
      <c r="DBJ643" s="2"/>
      <c r="DBK643" s="201"/>
      <c r="DBL643" s="2"/>
      <c r="DBM643" s="201"/>
      <c r="DBN643" s="2"/>
      <c r="DBO643" s="201"/>
      <c r="DBP643" s="2"/>
      <c r="DBQ643" s="201"/>
      <c r="DBR643" s="2"/>
      <c r="DBS643" s="201"/>
      <c r="DBT643" s="2"/>
      <c r="DBU643" s="201"/>
      <c r="DBV643" s="2"/>
      <c r="DBW643" s="201"/>
      <c r="DBX643" s="2"/>
      <c r="DBY643" s="201"/>
      <c r="DBZ643" s="2"/>
      <c r="DCA643" s="201"/>
      <c r="DCB643" s="2"/>
      <c r="DCC643" s="201"/>
      <c r="DCD643" s="2"/>
      <c r="DCE643" s="201"/>
      <c r="DCF643" s="2"/>
      <c r="DCG643" s="201"/>
      <c r="DCH643" s="2"/>
      <c r="DCI643" s="201"/>
      <c r="DCJ643" s="2"/>
      <c r="DCK643" s="201"/>
      <c r="DCL643" s="2"/>
      <c r="DCM643" s="201"/>
      <c r="DCN643" s="2"/>
      <c r="DCO643" s="201"/>
      <c r="DCP643" s="2"/>
      <c r="DCQ643" s="201"/>
      <c r="DCR643" s="2"/>
      <c r="DCS643" s="201"/>
      <c r="DCT643" s="2"/>
      <c r="DCU643" s="201"/>
      <c r="DCV643" s="2"/>
      <c r="DCW643" s="201"/>
      <c r="DCX643" s="2"/>
      <c r="DCY643" s="201"/>
      <c r="DCZ643" s="2"/>
      <c r="DDA643" s="201"/>
      <c r="DDB643" s="2"/>
      <c r="DDC643" s="201"/>
      <c r="DDD643" s="2"/>
      <c r="DDE643" s="201"/>
      <c r="DDF643" s="2"/>
      <c r="DDG643" s="201"/>
      <c r="DDH643" s="2"/>
      <c r="DDI643" s="201"/>
      <c r="DDJ643" s="2"/>
      <c r="DDK643" s="201"/>
      <c r="DDL643" s="2"/>
      <c r="DDM643" s="201"/>
      <c r="DDN643" s="2"/>
      <c r="DDO643" s="201"/>
      <c r="DDP643" s="2"/>
      <c r="DDQ643" s="201"/>
      <c r="DDR643" s="2"/>
      <c r="DDS643" s="201"/>
      <c r="DDT643" s="2"/>
      <c r="DDU643" s="201"/>
      <c r="DDV643" s="2"/>
      <c r="DDW643" s="201"/>
      <c r="DDX643" s="2"/>
      <c r="DDY643" s="201"/>
      <c r="DDZ643" s="2"/>
      <c r="DEA643" s="201"/>
      <c r="DEB643" s="2"/>
      <c r="DEC643" s="201"/>
      <c r="DED643" s="2"/>
      <c r="DEE643" s="201"/>
      <c r="DEF643" s="2"/>
      <c r="DEG643" s="201"/>
      <c r="DEH643" s="2"/>
      <c r="DEI643" s="201"/>
      <c r="DEJ643" s="2"/>
      <c r="DEK643" s="201"/>
      <c r="DEL643" s="2"/>
      <c r="DEM643" s="201"/>
      <c r="DEN643" s="2"/>
      <c r="DEO643" s="201"/>
      <c r="DEP643" s="2"/>
      <c r="DEQ643" s="201"/>
      <c r="DER643" s="2"/>
      <c r="DES643" s="201"/>
      <c r="DET643" s="2"/>
      <c r="DEU643" s="201"/>
      <c r="DEV643" s="2"/>
      <c r="DEW643" s="201"/>
      <c r="DEX643" s="2"/>
      <c r="DEY643" s="201"/>
      <c r="DEZ643" s="2"/>
      <c r="DFA643" s="201"/>
      <c r="DFB643" s="2"/>
      <c r="DFC643" s="201"/>
      <c r="DFD643" s="2"/>
      <c r="DFE643" s="201"/>
      <c r="DFF643" s="2"/>
      <c r="DFG643" s="201"/>
      <c r="DFH643" s="2"/>
      <c r="DFI643" s="201"/>
      <c r="DFJ643" s="2"/>
      <c r="DFK643" s="201"/>
      <c r="DFL643" s="2"/>
      <c r="DFM643" s="201"/>
      <c r="DFN643" s="2"/>
      <c r="DFO643" s="201"/>
      <c r="DFP643" s="2"/>
      <c r="DFQ643" s="201"/>
      <c r="DFR643" s="2"/>
      <c r="DFS643" s="201"/>
      <c r="DFT643" s="2"/>
      <c r="DFU643" s="201"/>
      <c r="DFV643" s="2"/>
      <c r="DFW643" s="201"/>
      <c r="DFX643" s="2"/>
      <c r="DFY643" s="201"/>
      <c r="DFZ643" s="2"/>
      <c r="DGA643" s="201"/>
      <c r="DGB643" s="2"/>
      <c r="DGC643" s="201"/>
      <c r="DGD643" s="2"/>
      <c r="DGE643" s="201"/>
      <c r="DGF643" s="2"/>
      <c r="DGG643" s="201"/>
      <c r="DGH643" s="2"/>
      <c r="DGI643" s="201"/>
      <c r="DGJ643" s="2"/>
      <c r="DGK643" s="201"/>
      <c r="DGL643" s="2"/>
      <c r="DGM643" s="201"/>
      <c r="DGN643" s="2"/>
      <c r="DGO643" s="201"/>
      <c r="DGP643" s="2"/>
      <c r="DGQ643" s="201"/>
      <c r="DGR643" s="2"/>
      <c r="DGS643" s="201"/>
      <c r="DGT643" s="2"/>
      <c r="DGU643" s="201"/>
      <c r="DGV643" s="2"/>
      <c r="DGW643" s="201"/>
      <c r="DGX643" s="2"/>
      <c r="DGY643" s="201"/>
      <c r="DGZ643" s="2"/>
      <c r="DHA643" s="201"/>
      <c r="DHB643" s="2"/>
      <c r="DHC643" s="201"/>
      <c r="DHD643" s="2"/>
      <c r="DHE643" s="201"/>
      <c r="DHF643" s="2"/>
      <c r="DHG643" s="201"/>
      <c r="DHH643" s="2"/>
      <c r="DHI643" s="201"/>
      <c r="DHJ643" s="2"/>
      <c r="DHK643" s="201"/>
      <c r="DHL643" s="2"/>
      <c r="DHM643" s="201"/>
      <c r="DHN643" s="2"/>
      <c r="DHO643" s="201"/>
      <c r="DHP643" s="2"/>
      <c r="DHQ643" s="201"/>
      <c r="DHR643" s="2"/>
      <c r="DHS643" s="201"/>
      <c r="DHT643" s="2"/>
      <c r="DHU643" s="201"/>
      <c r="DHV643" s="2"/>
      <c r="DHW643" s="201"/>
      <c r="DHX643" s="2"/>
      <c r="DHY643" s="201"/>
      <c r="DHZ643" s="2"/>
      <c r="DIA643" s="201"/>
      <c r="DIB643" s="2"/>
      <c r="DIC643" s="201"/>
      <c r="DID643" s="2"/>
      <c r="DIE643" s="201"/>
      <c r="DIF643" s="2"/>
      <c r="DIG643" s="201"/>
      <c r="DIH643" s="2"/>
      <c r="DII643" s="201"/>
      <c r="DIJ643" s="2"/>
      <c r="DIK643" s="201"/>
      <c r="DIL643" s="2"/>
      <c r="DIM643" s="201"/>
      <c r="DIN643" s="2"/>
      <c r="DIO643" s="201"/>
      <c r="DIP643" s="2"/>
      <c r="DIQ643" s="201"/>
      <c r="DIR643" s="2"/>
      <c r="DIS643" s="201"/>
      <c r="DIT643" s="2"/>
      <c r="DIU643" s="201"/>
      <c r="DIV643" s="2"/>
      <c r="DIW643" s="201"/>
      <c r="DIX643" s="2"/>
      <c r="DIY643" s="201"/>
      <c r="DIZ643" s="2"/>
      <c r="DJA643" s="201"/>
      <c r="DJB643" s="2"/>
      <c r="DJC643" s="201"/>
      <c r="DJD643" s="2"/>
      <c r="DJE643" s="201"/>
      <c r="DJF643" s="2"/>
      <c r="DJG643" s="201"/>
      <c r="DJH643" s="2"/>
      <c r="DJI643" s="201"/>
      <c r="DJJ643" s="2"/>
      <c r="DJK643" s="201"/>
      <c r="DJL643" s="2"/>
      <c r="DJM643" s="201"/>
      <c r="DJN643" s="2"/>
      <c r="DJO643" s="201"/>
      <c r="DJP643" s="2"/>
      <c r="DJQ643" s="201"/>
      <c r="DJR643" s="2"/>
      <c r="DJS643" s="201"/>
      <c r="DJT643" s="2"/>
      <c r="DJU643" s="201"/>
      <c r="DJV643" s="2"/>
      <c r="DJW643" s="201"/>
      <c r="DJX643" s="2"/>
      <c r="DJY643" s="201"/>
      <c r="DJZ643" s="2"/>
      <c r="DKA643" s="201"/>
      <c r="DKB643" s="2"/>
      <c r="DKC643" s="201"/>
      <c r="DKD643" s="2"/>
      <c r="DKE643" s="201"/>
      <c r="DKF643" s="2"/>
      <c r="DKG643" s="201"/>
      <c r="DKH643" s="2"/>
      <c r="DKI643" s="201"/>
      <c r="DKJ643" s="2"/>
      <c r="DKK643" s="201"/>
      <c r="DKL643" s="2"/>
      <c r="DKM643" s="201"/>
      <c r="DKN643" s="2"/>
      <c r="DKO643" s="201"/>
      <c r="DKP643" s="2"/>
      <c r="DKQ643" s="201"/>
      <c r="DKR643" s="2"/>
      <c r="DKS643" s="201"/>
      <c r="DKT643" s="2"/>
      <c r="DKU643" s="201"/>
      <c r="DKV643" s="2"/>
      <c r="DKW643" s="201"/>
      <c r="DKX643" s="2"/>
      <c r="DKY643" s="201"/>
      <c r="DKZ643" s="2"/>
      <c r="DLA643" s="201"/>
      <c r="DLB643" s="2"/>
      <c r="DLC643" s="201"/>
      <c r="DLD643" s="2"/>
      <c r="DLE643" s="201"/>
      <c r="DLF643" s="2"/>
      <c r="DLG643" s="201"/>
      <c r="DLH643" s="2"/>
      <c r="DLI643" s="201"/>
      <c r="DLJ643" s="2"/>
      <c r="DLK643" s="201"/>
      <c r="DLL643" s="2"/>
      <c r="DLM643" s="201"/>
      <c r="DLN643" s="2"/>
      <c r="DLO643" s="201"/>
      <c r="DLP643" s="2"/>
      <c r="DLQ643" s="201"/>
      <c r="DLR643" s="2"/>
      <c r="DLS643" s="201"/>
      <c r="DLT643" s="2"/>
      <c r="DLU643" s="201"/>
      <c r="DLV643" s="2"/>
      <c r="DLW643" s="201"/>
      <c r="DLX643" s="2"/>
      <c r="DLY643" s="201"/>
      <c r="DLZ643" s="2"/>
      <c r="DMA643" s="201"/>
      <c r="DMB643" s="2"/>
      <c r="DMC643" s="201"/>
      <c r="DMD643" s="2"/>
      <c r="DME643" s="201"/>
      <c r="DMF643" s="2"/>
      <c r="DMG643" s="201"/>
      <c r="DMH643" s="2"/>
      <c r="DMI643" s="201"/>
      <c r="DMJ643" s="2"/>
      <c r="DMK643" s="201"/>
      <c r="DML643" s="2"/>
      <c r="DMM643" s="201"/>
      <c r="DMN643" s="2"/>
      <c r="DMO643" s="201"/>
      <c r="DMP643" s="2"/>
      <c r="DMQ643" s="201"/>
      <c r="DMR643" s="2"/>
      <c r="DMS643" s="201"/>
      <c r="DMT643" s="2"/>
      <c r="DMU643" s="201"/>
      <c r="DMV643" s="2"/>
      <c r="DMW643" s="201"/>
      <c r="DMX643" s="2"/>
      <c r="DMY643" s="201"/>
      <c r="DMZ643" s="2"/>
      <c r="DNA643" s="201"/>
      <c r="DNB643" s="2"/>
      <c r="DNC643" s="201"/>
      <c r="DND643" s="2"/>
      <c r="DNE643" s="201"/>
      <c r="DNF643" s="2"/>
      <c r="DNG643" s="201"/>
      <c r="DNH643" s="2"/>
      <c r="DNI643" s="201"/>
      <c r="DNJ643" s="2"/>
      <c r="DNK643" s="201"/>
      <c r="DNL643" s="2"/>
      <c r="DNM643" s="201"/>
      <c r="DNN643" s="2"/>
      <c r="DNO643" s="201"/>
      <c r="DNP643" s="2"/>
      <c r="DNQ643" s="201"/>
      <c r="DNR643" s="2"/>
      <c r="DNS643" s="201"/>
      <c r="DNT643" s="2"/>
      <c r="DNU643" s="201"/>
      <c r="DNV643" s="2"/>
      <c r="DNW643" s="201"/>
      <c r="DNX643" s="2"/>
      <c r="DNY643" s="201"/>
      <c r="DNZ643" s="2"/>
      <c r="DOA643" s="201"/>
      <c r="DOB643" s="2"/>
      <c r="DOC643" s="201"/>
      <c r="DOD643" s="2"/>
      <c r="DOE643" s="201"/>
      <c r="DOF643" s="2"/>
      <c r="DOG643" s="201"/>
      <c r="DOH643" s="2"/>
      <c r="DOI643" s="201"/>
      <c r="DOJ643" s="2"/>
      <c r="DOK643" s="201"/>
      <c r="DOL643" s="2"/>
      <c r="DOM643" s="201"/>
      <c r="DON643" s="2"/>
      <c r="DOO643" s="201"/>
      <c r="DOP643" s="2"/>
      <c r="DOQ643" s="201"/>
      <c r="DOR643" s="2"/>
      <c r="DOS643" s="201"/>
      <c r="DOT643" s="2"/>
      <c r="DOU643" s="201"/>
      <c r="DOV643" s="2"/>
      <c r="DOW643" s="201"/>
      <c r="DOX643" s="2"/>
      <c r="DOY643" s="201"/>
      <c r="DOZ643" s="2"/>
      <c r="DPA643" s="201"/>
      <c r="DPB643" s="2"/>
      <c r="DPC643" s="201"/>
      <c r="DPD643" s="2"/>
      <c r="DPE643" s="201"/>
      <c r="DPF643" s="2"/>
      <c r="DPG643" s="201"/>
      <c r="DPH643" s="2"/>
      <c r="DPI643" s="201"/>
      <c r="DPJ643" s="2"/>
      <c r="DPK643" s="201"/>
      <c r="DPL643" s="2"/>
      <c r="DPM643" s="201"/>
      <c r="DPN643" s="2"/>
      <c r="DPO643" s="201"/>
      <c r="DPP643" s="2"/>
      <c r="DPQ643" s="201"/>
      <c r="DPR643" s="2"/>
      <c r="DPS643" s="201"/>
      <c r="DPT643" s="2"/>
      <c r="DPU643" s="201"/>
      <c r="DPV643" s="2"/>
      <c r="DPW643" s="201"/>
      <c r="DPX643" s="2"/>
      <c r="DPY643" s="201"/>
      <c r="DPZ643" s="2"/>
      <c r="DQA643" s="201"/>
      <c r="DQB643" s="2"/>
      <c r="DQC643" s="201"/>
      <c r="DQD643" s="2"/>
      <c r="DQE643" s="201"/>
      <c r="DQF643" s="2"/>
      <c r="DQG643" s="201"/>
      <c r="DQH643" s="2"/>
      <c r="DQI643" s="201"/>
      <c r="DQJ643" s="2"/>
      <c r="DQK643" s="201"/>
      <c r="DQL643" s="2"/>
      <c r="DQM643" s="201"/>
      <c r="DQN643" s="2"/>
      <c r="DQO643" s="201"/>
      <c r="DQP643" s="2"/>
      <c r="DQQ643" s="201"/>
      <c r="DQR643" s="2"/>
      <c r="DQS643" s="201"/>
      <c r="DQT643" s="2"/>
      <c r="DQU643" s="201"/>
      <c r="DQV643" s="2"/>
      <c r="DQW643" s="201"/>
      <c r="DQX643" s="2"/>
      <c r="DQY643" s="201"/>
      <c r="DQZ643" s="2"/>
      <c r="DRA643" s="201"/>
      <c r="DRB643" s="2"/>
      <c r="DRC643" s="201"/>
      <c r="DRD643" s="2"/>
      <c r="DRE643" s="201"/>
      <c r="DRF643" s="2"/>
      <c r="DRG643" s="201"/>
      <c r="DRH643" s="2"/>
      <c r="DRI643" s="201"/>
      <c r="DRJ643" s="2"/>
      <c r="DRK643" s="201"/>
      <c r="DRL643" s="2"/>
      <c r="DRM643" s="201"/>
      <c r="DRN643" s="2"/>
      <c r="DRO643" s="201"/>
      <c r="DRP643" s="2"/>
      <c r="DRQ643" s="201"/>
      <c r="DRR643" s="2"/>
      <c r="DRS643" s="201"/>
      <c r="DRT643" s="2"/>
      <c r="DRU643" s="201"/>
      <c r="DRV643" s="2"/>
      <c r="DRW643" s="201"/>
      <c r="DRX643" s="2"/>
      <c r="DRY643" s="201"/>
      <c r="DRZ643" s="2"/>
      <c r="DSA643" s="201"/>
      <c r="DSB643" s="2"/>
      <c r="DSC643" s="201"/>
      <c r="DSD643" s="2"/>
      <c r="DSE643" s="201"/>
      <c r="DSF643" s="2"/>
      <c r="DSG643" s="201"/>
      <c r="DSH643" s="2"/>
      <c r="DSI643" s="201"/>
      <c r="DSJ643" s="2"/>
      <c r="DSK643" s="201"/>
      <c r="DSL643" s="2"/>
      <c r="DSM643" s="201"/>
      <c r="DSN643" s="2"/>
      <c r="DSO643" s="201"/>
      <c r="DSP643" s="2"/>
      <c r="DSQ643" s="201"/>
      <c r="DSR643" s="2"/>
      <c r="DSS643" s="201"/>
      <c r="DST643" s="2"/>
      <c r="DSU643" s="201"/>
      <c r="DSV643" s="2"/>
      <c r="DSW643" s="201"/>
      <c r="DSX643" s="2"/>
      <c r="DSY643" s="201"/>
      <c r="DSZ643" s="2"/>
      <c r="DTA643" s="201"/>
      <c r="DTB643" s="2"/>
      <c r="DTC643" s="201"/>
      <c r="DTD643" s="2"/>
      <c r="DTE643" s="201"/>
      <c r="DTF643" s="2"/>
      <c r="DTG643" s="201"/>
      <c r="DTH643" s="2"/>
      <c r="DTI643" s="201"/>
      <c r="DTJ643" s="2"/>
      <c r="DTK643" s="201"/>
      <c r="DTL643" s="2"/>
      <c r="DTM643" s="201"/>
      <c r="DTN643" s="2"/>
      <c r="DTO643" s="201"/>
      <c r="DTP643" s="2"/>
      <c r="DTQ643" s="201"/>
      <c r="DTR643" s="2"/>
      <c r="DTS643" s="201"/>
      <c r="DTT643" s="2"/>
      <c r="DTU643" s="201"/>
      <c r="DTV643" s="2"/>
      <c r="DTW643" s="201"/>
      <c r="DTX643" s="2"/>
      <c r="DTY643" s="201"/>
      <c r="DTZ643" s="2"/>
      <c r="DUA643" s="201"/>
      <c r="DUB643" s="2"/>
      <c r="DUC643" s="201"/>
      <c r="DUD643" s="2"/>
      <c r="DUE643" s="201"/>
      <c r="DUF643" s="2"/>
      <c r="DUG643" s="201"/>
      <c r="DUH643" s="2"/>
      <c r="DUI643" s="201"/>
      <c r="DUJ643" s="2"/>
      <c r="DUK643" s="201"/>
      <c r="DUL643" s="2"/>
      <c r="DUM643" s="201"/>
      <c r="DUN643" s="2"/>
      <c r="DUO643" s="201"/>
      <c r="DUP643" s="2"/>
      <c r="DUQ643" s="201"/>
      <c r="DUR643" s="2"/>
      <c r="DUS643" s="201"/>
      <c r="DUT643" s="2"/>
      <c r="DUU643" s="201"/>
      <c r="DUV643" s="2"/>
      <c r="DUW643" s="201"/>
      <c r="DUX643" s="2"/>
      <c r="DUY643" s="201"/>
      <c r="DUZ643" s="2"/>
      <c r="DVA643" s="201"/>
      <c r="DVB643" s="2"/>
      <c r="DVC643" s="201"/>
      <c r="DVD643" s="2"/>
      <c r="DVE643" s="201"/>
      <c r="DVF643" s="2"/>
      <c r="DVG643" s="201"/>
      <c r="DVH643" s="2"/>
      <c r="DVI643" s="201"/>
      <c r="DVJ643" s="2"/>
      <c r="DVK643" s="201"/>
      <c r="DVL643" s="2"/>
      <c r="DVM643" s="201"/>
      <c r="DVN643" s="2"/>
      <c r="DVO643" s="201"/>
      <c r="DVP643" s="2"/>
      <c r="DVQ643" s="201"/>
      <c r="DVR643" s="2"/>
      <c r="DVS643" s="201"/>
      <c r="DVT643" s="2"/>
      <c r="DVU643" s="201"/>
      <c r="DVV643" s="2"/>
      <c r="DVW643" s="201"/>
      <c r="DVX643" s="2"/>
      <c r="DVY643" s="201"/>
      <c r="DVZ643" s="2"/>
      <c r="DWA643" s="201"/>
      <c r="DWB643" s="2"/>
      <c r="DWC643" s="201"/>
      <c r="DWD643" s="2"/>
      <c r="DWE643" s="201"/>
      <c r="DWF643" s="2"/>
      <c r="DWG643" s="201"/>
      <c r="DWH643" s="2"/>
      <c r="DWI643" s="201"/>
      <c r="DWJ643" s="2"/>
      <c r="DWK643" s="201"/>
      <c r="DWL643" s="2"/>
      <c r="DWM643" s="201"/>
      <c r="DWN643" s="2"/>
      <c r="DWO643" s="201"/>
      <c r="DWP643" s="2"/>
      <c r="DWQ643" s="201"/>
      <c r="DWR643" s="2"/>
      <c r="DWS643" s="201"/>
      <c r="DWT643" s="2"/>
      <c r="DWU643" s="201"/>
      <c r="DWV643" s="2"/>
      <c r="DWW643" s="201"/>
      <c r="DWX643" s="2"/>
      <c r="DWY643" s="201"/>
      <c r="DWZ643" s="2"/>
      <c r="DXA643" s="201"/>
      <c r="DXB643" s="2"/>
      <c r="DXC643" s="201"/>
      <c r="DXD643" s="2"/>
      <c r="DXE643" s="201"/>
      <c r="DXF643" s="2"/>
      <c r="DXG643" s="201"/>
      <c r="DXH643" s="2"/>
      <c r="DXI643" s="201"/>
      <c r="DXJ643" s="2"/>
      <c r="DXK643" s="201"/>
      <c r="DXL643" s="2"/>
      <c r="DXM643" s="201"/>
      <c r="DXN643" s="2"/>
      <c r="DXO643" s="201"/>
      <c r="DXP643" s="2"/>
      <c r="DXQ643" s="201"/>
      <c r="DXR643" s="2"/>
      <c r="DXS643" s="201"/>
      <c r="DXT643" s="2"/>
      <c r="DXU643" s="201"/>
      <c r="DXV643" s="2"/>
      <c r="DXW643" s="201"/>
      <c r="DXX643" s="2"/>
      <c r="DXY643" s="201"/>
      <c r="DXZ643" s="2"/>
      <c r="DYA643" s="201"/>
      <c r="DYB643" s="2"/>
      <c r="DYC643" s="201"/>
      <c r="DYD643" s="2"/>
      <c r="DYE643" s="201"/>
      <c r="DYF643" s="2"/>
      <c r="DYG643" s="201"/>
      <c r="DYH643" s="2"/>
      <c r="DYI643" s="201"/>
      <c r="DYJ643" s="2"/>
      <c r="DYK643" s="201"/>
      <c r="DYL643" s="2"/>
      <c r="DYM643" s="201"/>
      <c r="DYN643" s="2"/>
      <c r="DYO643" s="201"/>
      <c r="DYP643" s="2"/>
      <c r="DYQ643" s="201"/>
      <c r="DYR643" s="2"/>
      <c r="DYS643" s="201"/>
      <c r="DYT643" s="2"/>
      <c r="DYU643" s="201"/>
      <c r="DYV643" s="2"/>
      <c r="DYW643" s="201"/>
      <c r="DYX643" s="2"/>
      <c r="DYY643" s="201"/>
      <c r="DYZ643" s="2"/>
      <c r="DZA643" s="201"/>
      <c r="DZB643" s="2"/>
      <c r="DZC643" s="201"/>
      <c r="DZD643" s="2"/>
      <c r="DZE643" s="201"/>
      <c r="DZF643" s="2"/>
      <c r="DZG643" s="201"/>
      <c r="DZH643" s="2"/>
      <c r="DZI643" s="201"/>
      <c r="DZJ643" s="2"/>
      <c r="DZK643" s="201"/>
      <c r="DZL643" s="2"/>
      <c r="DZM643" s="201"/>
      <c r="DZN643" s="2"/>
      <c r="DZO643" s="201"/>
      <c r="DZP643" s="2"/>
      <c r="DZQ643" s="201"/>
      <c r="DZR643" s="2"/>
      <c r="DZS643" s="201"/>
      <c r="DZT643" s="2"/>
      <c r="DZU643" s="201"/>
      <c r="DZV643" s="2"/>
      <c r="DZW643" s="201"/>
      <c r="DZX643" s="2"/>
      <c r="DZY643" s="201"/>
      <c r="DZZ643" s="2"/>
      <c r="EAA643" s="201"/>
      <c r="EAB643" s="2"/>
      <c r="EAC643" s="201"/>
      <c r="EAD643" s="2"/>
      <c r="EAE643" s="201"/>
      <c r="EAF643" s="2"/>
      <c r="EAG643" s="201"/>
      <c r="EAH643" s="2"/>
      <c r="EAI643" s="201"/>
      <c r="EAJ643" s="2"/>
      <c r="EAK643" s="201"/>
      <c r="EAL643" s="2"/>
      <c r="EAM643" s="201"/>
      <c r="EAN643" s="2"/>
      <c r="EAO643" s="201"/>
      <c r="EAP643" s="2"/>
      <c r="EAQ643" s="201"/>
      <c r="EAR643" s="2"/>
      <c r="EAS643" s="201"/>
      <c r="EAT643" s="2"/>
      <c r="EAU643" s="201"/>
      <c r="EAV643" s="2"/>
      <c r="EAW643" s="201"/>
      <c r="EAX643" s="2"/>
      <c r="EAY643" s="201"/>
      <c r="EAZ643" s="2"/>
      <c r="EBA643" s="201"/>
      <c r="EBB643" s="2"/>
      <c r="EBC643" s="201"/>
      <c r="EBD643" s="2"/>
      <c r="EBE643" s="201"/>
      <c r="EBF643" s="2"/>
      <c r="EBG643" s="201"/>
      <c r="EBH643" s="2"/>
      <c r="EBI643" s="201"/>
      <c r="EBJ643" s="2"/>
      <c r="EBK643" s="201"/>
      <c r="EBL643" s="2"/>
      <c r="EBM643" s="201"/>
      <c r="EBN643" s="2"/>
      <c r="EBO643" s="201"/>
      <c r="EBP643" s="2"/>
      <c r="EBQ643" s="201"/>
      <c r="EBR643" s="2"/>
      <c r="EBS643" s="201"/>
      <c r="EBT643" s="2"/>
      <c r="EBU643" s="201"/>
      <c r="EBV643" s="2"/>
      <c r="EBW643" s="201"/>
      <c r="EBX643" s="2"/>
      <c r="EBY643" s="201"/>
      <c r="EBZ643" s="2"/>
      <c r="ECA643" s="201"/>
      <c r="ECB643" s="2"/>
      <c r="ECC643" s="201"/>
      <c r="ECD643" s="2"/>
      <c r="ECE643" s="201"/>
      <c r="ECF643" s="2"/>
      <c r="ECG643" s="201"/>
      <c r="ECH643" s="2"/>
      <c r="ECI643" s="201"/>
      <c r="ECJ643" s="2"/>
      <c r="ECK643" s="201"/>
      <c r="ECL643" s="2"/>
      <c r="ECM643" s="201"/>
      <c r="ECN643" s="2"/>
      <c r="ECO643" s="201"/>
      <c r="ECP643" s="2"/>
      <c r="ECQ643" s="201"/>
      <c r="ECR643" s="2"/>
      <c r="ECS643" s="201"/>
      <c r="ECT643" s="2"/>
      <c r="ECU643" s="201"/>
      <c r="ECV643" s="2"/>
      <c r="ECW643" s="201"/>
      <c r="ECX643" s="2"/>
      <c r="ECY643" s="201"/>
      <c r="ECZ643" s="2"/>
      <c r="EDA643" s="201"/>
      <c r="EDB643" s="2"/>
      <c r="EDC643" s="201"/>
      <c r="EDD643" s="2"/>
      <c r="EDE643" s="201"/>
      <c r="EDF643" s="2"/>
      <c r="EDG643" s="201"/>
      <c r="EDH643" s="2"/>
      <c r="EDI643" s="201"/>
      <c r="EDJ643" s="2"/>
      <c r="EDK643" s="201"/>
      <c r="EDL643" s="2"/>
      <c r="EDM643" s="201"/>
      <c r="EDN643" s="2"/>
      <c r="EDO643" s="201"/>
      <c r="EDP643" s="2"/>
      <c r="EDQ643" s="201"/>
      <c r="EDR643" s="2"/>
      <c r="EDS643" s="201"/>
      <c r="EDT643" s="2"/>
      <c r="EDU643" s="201"/>
      <c r="EDV643" s="2"/>
      <c r="EDW643" s="201"/>
      <c r="EDX643" s="2"/>
      <c r="EDY643" s="201"/>
      <c r="EDZ643" s="2"/>
      <c r="EEA643" s="201"/>
      <c r="EEB643" s="2"/>
      <c r="EEC643" s="201"/>
      <c r="EED643" s="2"/>
      <c r="EEE643" s="201"/>
      <c r="EEF643" s="2"/>
      <c r="EEG643" s="201"/>
      <c r="EEH643" s="2"/>
      <c r="EEI643" s="201"/>
      <c r="EEJ643" s="2"/>
      <c r="EEK643" s="201"/>
      <c r="EEL643" s="2"/>
      <c r="EEM643" s="201"/>
      <c r="EEN643" s="2"/>
      <c r="EEO643" s="201"/>
      <c r="EEP643" s="2"/>
      <c r="EEQ643" s="201"/>
      <c r="EER643" s="2"/>
      <c r="EES643" s="201"/>
      <c r="EET643" s="2"/>
      <c r="EEU643" s="201"/>
      <c r="EEV643" s="2"/>
      <c r="EEW643" s="201"/>
      <c r="EEX643" s="2"/>
      <c r="EEY643" s="201"/>
      <c r="EEZ643" s="2"/>
      <c r="EFA643" s="201"/>
      <c r="EFB643" s="2"/>
      <c r="EFC643" s="201"/>
      <c r="EFD643" s="2"/>
      <c r="EFE643" s="201"/>
      <c r="EFF643" s="2"/>
      <c r="EFG643" s="201"/>
      <c r="EFH643" s="2"/>
      <c r="EFI643" s="201"/>
      <c r="EFJ643" s="2"/>
      <c r="EFK643" s="201"/>
      <c r="EFL643" s="2"/>
      <c r="EFM643" s="201"/>
      <c r="EFN643" s="2"/>
      <c r="EFO643" s="201"/>
      <c r="EFP643" s="2"/>
      <c r="EFQ643" s="201"/>
      <c r="EFR643" s="2"/>
      <c r="EFS643" s="201"/>
      <c r="EFT643" s="2"/>
      <c r="EFU643" s="201"/>
      <c r="EFV643" s="2"/>
      <c r="EFW643" s="201"/>
      <c r="EFX643" s="2"/>
      <c r="EFY643" s="201"/>
      <c r="EFZ643" s="2"/>
      <c r="EGA643" s="201"/>
      <c r="EGB643" s="2"/>
      <c r="EGC643" s="201"/>
      <c r="EGD643" s="2"/>
      <c r="EGE643" s="201"/>
      <c r="EGF643" s="2"/>
      <c r="EGG643" s="201"/>
      <c r="EGH643" s="2"/>
      <c r="EGI643" s="201"/>
      <c r="EGJ643" s="2"/>
      <c r="EGK643" s="201"/>
      <c r="EGL643" s="2"/>
      <c r="EGM643" s="201"/>
      <c r="EGN643" s="2"/>
      <c r="EGO643" s="201"/>
      <c r="EGP643" s="2"/>
      <c r="EGQ643" s="201"/>
      <c r="EGR643" s="2"/>
      <c r="EGS643" s="201"/>
      <c r="EGT643" s="2"/>
      <c r="EGU643" s="201"/>
      <c r="EGV643" s="2"/>
      <c r="EGW643" s="201"/>
      <c r="EGX643" s="2"/>
      <c r="EGY643" s="201"/>
      <c r="EGZ643" s="2"/>
      <c r="EHA643" s="201"/>
      <c r="EHB643" s="2"/>
      <c r="EHC643" s="201"/>
      <c r="EHD643" s="2"/>
      <c r="EHE643" s="201"/>
      <c r="EHF643" s="2"/>
      <c r="EHG643" s="201"/>
      <c r="EHH643" s="2"/>
      <c r="EHI643" s="201"/>
      <c r="EHJ643" s="2"/>
      <c r="EHK643" s="201"/>
      <c r="EHL643" s="2"/>
      <c r="EHM643" s="201"/>
      <c r="EHN643" s="2"/>
      <c r="EHO643" s="201"/>
      <c r="EHP643" s="2"/>
      <c r="EHQ643" s="201"/>
      <c r="EHR643" s="2"/>
      <c r="EHS643" s="201"/>
      <c r="EHT643" s="2"/>
      <c r="EHU643" s="201"/>
      <c r="EHV643" s="2"/>
      <c r="EHW643" s="201"/>
      <c r="EHX643" s="2"/>
      <c r="EHY643" s="201"/>
      <c r="EHZ643" s="2"/>
      <c r="EIA643" s="201"/>
      <c r="EIB643" s="2"/>
      <c r="EIC643" s="201"/>
      <c r="EID643" s="2"/>
      <c r="EIE643" s="201"/>
      <c r="EIF643" s="2"/>
      <c r="EIG643" s="201"/>
      <c r="EIH643" s="2"/>
      <c r="EII643" s="201"/>
      <c r="EIJ643" s="2"/>
      <c r="EIK643" s="201"/>
      <c r="EIL643" s="2"/>
      <c r="EIM643" s="201"/>
      <c r="EIN643" s="2"/>
      <c r="EIO643" s="201"/>
      <c r="EIP643" s="2"/>
      <c r="EIQ643" s="201"/>
      <c r="EIR643" s="2"/>
      <c r="EIS643" s="201"/>
      <c r="EIT643" s="2"/>
      <c r="EIU643" s="201"/>
      <c r="EIV643" s="2"/>
      <c r="EIW643" s="201"/>
      <c r="EIX643" s="2"/>
      <c r="EIY643" s="201"/>
      <c r="EIZ643" s="2"/>
      <c r="EJA643" s="201"/>
      <c r="EJB643" s="2"/>
      <c r="EJC643" s="201"/>
      <c r="EJD643" s="2"/>
      <c r="EJE643" s="201"/>
      <c r="EJF643" s="2"/>
      <c r="EJG643" s="201"/>
      <c r="EJH643" s="2"/>
      <c r="EJI643" s="201"/>
      <c r="EJJ643" s="2"/>
      <c r="EJK643" s="201"/>
      <c r="EJL643" s="2"/>
      <c r="EJM643" s="201"/>
      <c r="EJN643" s="2"/>
      <c r="EJO643" s="201"/>
      <c r="EJP643" s="2"/>
      <c r="EJQ643" s="201"/>
      <c r="EJR643" s="2"/>
      <c r="EJS643" s="201"/>
      <c r="EJT643" s="2"/>
      <c r="EJU643" s="201"/>
      <c r="EJV643" s="2"/>
      <c r="EJW643" s="201"/>
      <c r="EJX643" s="2"/>
      <c r="EJY643" s="201"/>
      <c r="EJZ643" s="2"/>
      <c r="EKA643" s="201"/>
      <c r="EKB643" s="2"/>
      <c r="EKC643" s="201"/>
      <c r="EKD643" s="2"/>
      <c r="EKE643" s="201"/>
      <c r="EKF643" s="2"/>
      <c r="EKG643" s="201"/>
      <c r="EKH643" s="2"/>
      <c r="EKI643" s="201"/>
      <c r="EKJ643" s="2"/>
      <c r="EKK643" s="201"/>
      <c r="EKL643" s="2"/>
      <c r="EKM643" s="201"/>
      <c r="EKN643" s="2"/>
      <c r="EKO643" s="201"/>
      <c r="EKP643" s="2"/>
      <c r="EKQ643" s="201"/>
      <c r="EKR643" s="2"/>
      <c r="EKS643" s="201"/>
      <c r="EKT643" s="2"/>
      <c r="EKU643" s="201"/>
      <c r="EKV643" s="2"/>
      <c r="EKW643" s="201"/>
      <c r="EKX643" s="2"/>
      <c r="EKY643" s="201"/>
      <c r="EKZ643" s="2"/>
      <c r="ELA643" s="201"/>
      <c r="ELB643" s="2"/>
      <c r="ELC643" s="201"/>
      <c r="ELD643" s="2"/>
      <c r="ELE643" s="201"/>
      <c r="ELF643" s="2"/>
      <c r="ELG643" s="201"/>
      <c r="ELH643" s="2"/>
      <c r="ELI643" s="201"/>
      <c r="ELJ643" s="2"/>
      <c r="ELK643" s="201"/>
      <c r="ELL643" s="2"/>
      <c r="ELM643" s="201"/>
      <c r="ELN643" s="2"/>
      <c r="ELO643" s="201"/>
      <c r="ELP643" s="2"/>
      <c r="ELQ643" s="201"/>
      <c r="ELR643" s="2"/>
      <c r="ELS643" s="201"/>
      <c r="ELT643" s="2"/>
      <c r="ELU643" s="201"/>
      <c r="ELV643" s="2"/>
      <c r="ELW643" s="201"/>
      <c r="ELX643" s="2"/>
      <c r="ELY643" s="201"/>
      <c r="ELZ643" s="2"/>
      <c r="EMA643" s="201"/>
      <c r="EMB643" s="2"/>
      <c r="EMC643" s="201"/>
      <c r="EMD643" s="2"/>
      <c r="EME643" s="201"/>
      <c r="EMF643" s="2"/>
      <c r="EMG643" s="201"/>
      <c r="EMH643" s="2"/>
      <c r="EMI643" s="201"/>
      <c r="EMJ643" s="2"/>
      <c r="EMK643" s="201"/>
      <c r="EML643" s="2"/>
      <c r="EMM643" s="201"/>
      <c r="EMN643" s="2"/>
      <c r="EMO643" s="201"/>
      <c r="EMP643" s="2"/>
      <c r="EMQ643" s="201"/>
      <c r="EMR643" s="2"/>
      <c r="EMS643" s="201"/>
      <c r="EMT643" s="2"/>
      <c r="EMU643" s="201"/>
      <c r="EMV643" s="2"/>
      <c r="EMW643" s="201"/>
      <c r="EMX643" s="2"/>
      <c r="EMY643" s="201"/>
      <c r="EMZ643" s="2"/>
      <c r="ENA643" s="201"/>
      <c r="ENB643" s="2"/>
      <c r="ENC643" s="201"/>
      <c r="END643" s="2"/>
      <c r="ENE643" s="201"/>
      <c r="ENF643" s="2"/>
      <c r="ENG643" s="201"/>
      <c r="ENH643" s="2"/>
      <c r="ENI643" s="201"/>
      <c r="ENJ643" s="2"/>
      <c r="ENK643" s="201"/>
      <c r="ENL643" s="2"/>
      <c r="ENM643" s="201"/>
      <c r="ENN643" s="2"/>
      <c r="ENO643" s="201"/>
      <c r="ENP643" s="2"/>
      <c r="ENQ643" s="201"/>
      <c r="ENR643" s="2"/>
      <c r="ENS643" s="201"/>
      <c r="ENT643" s="2"/>
      <c r="ENU643" s="201"/>
      <c r="ENV643" s="2"/>
      <c r="ENW643" s="201"/>
      <c r="ENX643" s="2"/>
      <c r="ENY643" s="201"/>
      <c r="ENZ643" s="2"/>
      <c r="EOA643" s="201"/>
      <c r="EOB643" s="2"/>
      <c r="EOC643" s="201"/>
      <c r="EOD643" s="2"/>
      <c r="EOE643" s="201"/>
      <c r="EOF643" s="2"/>
      <c r="EOG643" s="201"/>
      <c r="EOH643" s="2"/>
      <c r="EOI643" s="201"/>
      <c r="EOJ643" s="2"/>
      <c r="EOK643" s="201"/>
      <c r="EOL643" s="2"/>
      <c r="EOM643" s="201"/>
      <c r="EON643" s="2"/>
      <c r="EOO643" s="201"/>
      <c r="EOP643" s="2"/>
      <c r="EOQ643" s="201"/>
      <c r="EOR643" s="2"/>
      <c r="EOS643" s="201"/>
      <c r="EOT643" s="2"/>
      <c r="EOU643" s="201"/>
      <c r="EOV643" s="2"/>
      <c r="EOW643" s="201"/>
      <c r="EOX643" s="2"/>
      <c r="EOY643" s="201"/>
      <c r="EOZ643" s="2"/>
      <c r="EPA643" s="201"/>
      <c r="EPB643" s="2"/>
      <c r="EPC643" s="201"/>
      <c r="EPD643" s="2"/>
      <c r="EPE643" s="201"/>
      <c r="EPF643" s="2"/>
      <c r="EPG643" s="201"/>
      <c r="EPH643" s="2"/>
      <c r="EPI643" s="201"/>
      <c r="EPJ643" s="2"/>
      <c r="EPK643" s="201"/>
      <c r="EPL643" s="2"/>
      <c r="EPM643" s="201"/>
      <c r="EPN643" s="2"/>
      <c r="EPO643" s="201"/>
      <c r="EPP643" s="2"/>
      <c r="EPQ643" s="201"/>
      <c r="EPR643" s="2"/>
      <c r="EPS643" s="201"/>
      <c r="EPT643" s="2"/>
      <c r="EPU643" s="201"/>
      <c r="EPV643" s="2"/>
      <c r="EPW643" s="201"/>
      <c r="EPX643" s="2"/>
      <c r="EPY643" s="201"/>
      <c r="EPZ643" s="2"/>
      <c r="EQA643" s="201"/>
      <c r="EQB643" s="2"/>
      <c r="EQC643" s="201"/>
      <c r="EQD643" s="2"/>
      <c r="EQE643" s="201"/>
      <c r="EQF643" s="2"/>
      <c r="EQG643" s="201"/>
      <c r="EQH643" s="2"/>
      <c r="EQI643" s="201"/>
      <c r="EQJ643" s="2"/>
      <c r="EQK643" s="201"/>
      <c r="EQL643" s="2"/>
      <c r="EQM643" s="201"/>
      <c r="EQN643" s="2"/>
      <c r="EQO643" s="201"/>
      <c r="EQP643" s="2"/>
      <c r="EQQ643" s="201"/>
      <c r="EQR643" s="2"/>
      <c r="EQS643" s="201"/>
      <c r="EQT643" s="2"/>
      <c r="EQU643" s="201"/>
      <c r="EQV643" s="2"/>
      <c r="EQW643" s="201"/>
      <c r="EQX643" s="2"/>
      <c r="EQY643" s="201"/>
      <c r="EQZ643" s="2"/>
      <c r="ERA643" s="201"/>
      <c r="ERB643" s="2"/>
      <c r="ERC643" s="201"/>
      <c r="ERD643" s="2"/>
      <c r="ERE643" s="201"/>
      <c r="ERF643" s="2"/>
      <c r="ERG643" s="201"/>
      <c r="ERH643" s="2"/>
      <c r="ERI643" s="201"/>
      <c r="ERJ643" s="2"/>
      <c r="ERK643" s="201"/>
      <c r="ERL643" s="2"/>
      <c r="ERM643" s="201"/>
      <c r="ERN643" s="2"/>
      <c r="ERO643" s="201"/>
      <c r="ERP643" s="2"/>
      <c r="ERQ643" s="201"/>
      <c r="ERR643" s="2"/>
      <c r="ERS643" s="201"/>
      <c r="ERT643" s="2"/>
      <c r="ERU643" s="201"/>
      <c r="ERV643" s="2"/>
      <c r="ERW643" s="201"/>
      <c r="ERX643" s="2"/>
      <c r="ERY643" s="201"/>
      <c r="ERZ643" s="2"/>
      <c r="ESA643" s="201"/>
      <c r="ESB643" s="2"/>
      <c r="ESC643" s="201"/>
      <c r="ESD643" s="2"/>
      <c r="ESE643" s="201"/>
      <c r="ESF643" s="2"/>
      <c r="ESG643" s="201"/>
      <c r="ESH643" s="2"/>
      <c r="ESI643" s="201"/>
      <c r="ESJ643" s="2"/>
      <c r="ESK643" s="201"/>
      <c r="ESL643" s="2"/>
      <c r="ESM643" s="201"/>
      <c r="ESN643" s="2"/>
      <c r="ESO643" s="201"/>
      <c r="ESP643" s="2"/>
      <c r="ESQ643" s="201"/>
      <c r="ESR643" s="2"/>
      <c r="ESS643" s="201"/>
      <c r="EST643" s="2"/>
      <c r="ESU643" s="201"/>
      <c r="ESV643" s="2"/>
      <c r="ESW643" s="201"/>
      <c r="ESX643" s="2"/>
      <c r="ESY643" s="201"/>
      <c r="ESZ643" s="2"/>
      <c r="ETA643" s="201"/>
      <c r="ETB643" s="2"/>
      <c r="ETC643" s="201"/>
      <c r="ETD643" s="2"/>
      <c r="ETE643" s="201"/>
      <c r="ETF643" s="2"/>
      <c r="ETG643" s="201"/>
      <c r="ETH643" s="2"/>
      <c r="ETI643" s="201"/>
      <c r="ETJ643" s="2"/>
      <c r="ETK643" s="201"/>
      <c r="ETL643" s="2"/>
      <c r="ETM643" s="201"/>
      <c r="ETN643" s="2"/>
      <c r="ETO643" s="201"/>
      <c r="ETP643" s="2"/>
      <c r="ETQ643" s="201"/>
      <c r="ETR643" s="2"/>
      <c r="ETS643" s="201"/>
      <c r="ETT643" s="2"/>
      <c r="ETU643" s="201"/>
      <c r="ETV643" s="2"/>
      <c r="ETW643" s="201"/>
      <c r="ETX643" s="2"/>
      <c r="ETY643" s="201"/>
      <c r="ETZ643" s="2"/>
      <c r="EUA643" s="201"/>
      <c r="EUB643" s="2"/>
      <c r="EUC643" s="201"/>
      <c r="EUD643" s="2"/>
      <c r="EUE643" s="201"/>
      <c r="EUF643" s="2"/>
      <c r="EUG643" s="201"/>
      <c r="EUH643" s="2"/>
      <c r="EUI643" s="201"/>
      <c r="EUJ643" s="2"/>
      <c r="EUK643" s="201"/>
      <c r="EUL643" s="2"/>
      <c r="EUM643" s="201"/>
      <c r="EUN643" s="2"/>
      <c r="EUO643" s="201"/>
      <c r="EUP643" s="2"/>
      <c r="EUQ643" s="201"/>
      <c r="EUR643" s="2"/>
      <c r="EUS643" s="201"/>
      <c r="EUT643" s="2"/>
      <c r="EUU643" s="201"/>
      <c r="EUV643" s="2"/>
      <c r="EUW643" s="201"/>
      <c r="EUX643" s="2"/>
      <c r="EUY643" s="201"/>
      <c r="EUZ643" s="2"/>
      <c r="EVA643" s="201"/>
      <c r="EVB643" s="2"/>
      <c r="EVC643" s="201"/>
      <c r="EVD643" s="2"/>
      <c r="EVE643" s="201"/>
      <c r="EVF643" s="2"/>
      <c r="EVG643" s="201"/>
      <c r="EVH643" s="2"/>
      <c r="EVI643" s="201"/>
      <c r="EVJ643" s="2"/>
      <c r="EVK643" s="201"/>
      <c r="EVL643" s="2"/>
      <c r="EVM643" s="201"/>
      <c r="EVN643" s="2"/>
      <c r="EVO643" s="201"/>
      <c r="EVP643" s="2"/>
      <c r="EVQ643" s="201"/>
      <c r="EVR643" s="2"/>
      <c r="EVS643" s="201"/>
      <c r="EVT643" s="2"/>
      <c r="EVU643" s="201"/>
      <c r="EVV643" s="2"/>
      <c r="EVW643" s="201"/>
      <c r="EVX643" s="2"/>
      <c r="EVY643" s="201"/>
      <c r="EVZ643" s="2"/>
      <c r="EWA643" s="201"/>
      <c r="EWB643" s="2"/>
      <c r="EWC643" s="201"/>
      <c r="EWD643" s="2"/>
      <c r="EWE643" s="201"/>
      <c r="EWF643" s="2"/>
      <c r="EWG643" s="201"/>
      <c r="EWH643" s="2"/>
      <c r="EWI643" s="201"/>
      <c r="EWJ643" s="2"/>
      <c r="EWK643" s="201"/>
      <c r="EWL643" s="2"/>
      <c r="EWM643" s="201"/>
      <c r="EWN643" s="2"/>
      <c r="EWO643" s="201"/>
      <c r="EWP643" s="2"/>
      <c r="EWQ643" s="201"/>
      <c r="EWR643" s="2"/>
      <c r="EWS643" s="201"/>
      <c r="EWT643" s="2"/>
      <c r="EWU643" s="201"/>
      <c r="EWV643" s="2"/>
      <c r="EWW643" s="201"/>
      <c r="EWX643" s="2"/>
      <c r="EWY643" s="201"/>
      <c r="EWZ643" s="2"/>
      <c r="EXA643" s="201"/>
      <c r="EXB643" s="2"/>
      <c r="EXC643" s="201"/>
      <c r="EXD643" s="2"/>
      <c r="EXE643" s="201"/>
      <c r="EXF643" s="2"/>
      <c r="EXG643" s="201"/>
      <c r="EXH643" s="2"/>
      <c r="EXI643" s="201"/>
      <c r="EXJ643" s="2"/>
      <c r="EXK643" s="201"/>
      <c r="EXL643" s="2"/>
      <c r="EXM643" s="201"/>
      <c r="EXN643" s="2"/>
      <c r="EXO643" s="201"/>
      <c r="EXP643" s="2"/>
      <c r="EXQ643" s="201"/>
      <c r="EXR643" s="2"/>
      <c r="EXS643" s="201"/>
      <c r="EXT643" s="2"/>
      <c r="EXU643" s="201"/>
      <c r="EXV643" s="2"/>
      <c r="EXW643" s="201"/>
      <c r="EXX643" s="2"/>
      <c r="EXY643" s="201"/>
      <c r="EXZ643" s="2"/>
      <c r="EYA643" s="201"/>
      <c r="EYB643" s="2"/>
      <c r="EYC643" s="201"/>
      <c r="EYD643" s="2"/>
      <c r="EYE643" s="201"/>
      <c r="EYF643" s="2"/>
      <c r="EYG643" s="201"/>
      <c r="EYH643" s="2"/>
      <c r="EYI643" s="201"/>
      <c r="EYJ643" s="2"/>
      <c r="EYK643" s="201"/>
      <c r="EYL643" s="2"/>
      <c r="EYM643" s="201"/>
      <c r="EYN643" s="2"/>
      <c r="EYO643" s="201"/>
      <c r="EYP643" s="2"/>
      <c r="EYQ643" s="201"/>
      <c r="EYR643" s="2"/>
      <c r="EYS643" s="201"/>
      <c r="EYT643" s="2"/>
      <c r="EYU643" s="201"/>
      <c r="EYV643" s="2"/>
      <c r="EYW643" s="201"/>
      <c r="EYX643" s="2"/>
      <c r="EYY643" s="201"/>
      <c r="EYZ643" s="2"/>
      <c r="EZA643" s="201"/>
      <c r="EZB643" s="2"/>
      <c r="EZC643" s="201"/>
      <c r="EZD643" s="2"/>
      <c r="EZE643" s="201"/>
      <c r="EZF643" s="2"/>
      <c r="EZG643" s="201"/>
      <c r="EZH643" s="2"/>
      <c r="EZI643" s="201"/>
      <c r="EZJ643" s="2"/>
      <c r="EZK643" s="201"/>
      <c r="EZL643" s="2"/>
      <c r="EZM643" s="201"/>
      <c r="EZN643" s="2"/>
      <c r="EZO643" s="201"/>
      <c r="EZP643" s="2"/>
      <c r="EZQ643" s="201"/>
      <c r="EZR643" s="2"/>
      <c r="EZS643" s="201"/>
      <c r="EZT643" s="2"/>
      <c r="EZU643" s="201"/>
      <c r="EZV643" s="2"/>
      <c r="EZW643" s="201"/>
      <c r="EZX643" s="2"/>
      <c r="EZY643" s="201"/>
      <c r="EZZ643" s="2"/>
      <c r="FAA643" s="201"/>
      <c r="FAB643" s="2"/>
      <c r="FAC643" s="201"/>
      <c r="FAD643" s="2"/>
      <c r="FAE643" s="201"/>
      <c r="FAF643" s="2"/>
      <c r="FAG643" s="201"/>
      <c r="FAH643" s="2"/>
      <c r="FAI643" s="201"/>
      <c r="FAJ643" s="2"/>
      <c r="FAK643" s="201"/>
      <c r="FAL643" s="2"/>
      <c r="FAM643" s="201"/>
      <c r="FAN643" s="2"/>
      <c r="FAO643" s="201"/>
      <c r="FAP643" s="2"/>
      <c r="FAQ643" s="201"/>
      <c r="FAR643" s="2"/>
      <c r="FAS643" s="201"/>
      <c r="FAT643" s="2"/>
      <c r="FAU643" s="201"/>
      <c r="FAV643" s="2"/>
      <c r="FAW643" s="201"/>
      <c r="FAX643" s="2"/>
      <c r="FAY643" s="201"/>
      <c r="FAZ643" s="2"/>
      <c r="FBA643" s="201"/>
      <c r="FBB643" s="2"/>
      <c r="FBC643" s="201"/>
      <c r="FBD643" s="2"/>
      <c r="FBE643" s="201"/>
      <c r="FBF643" s="2"/>
      <c r="FBG643" s="201"/>
      <c r="FBH643" s="2"/>
      <c r="FBI643" s="201"/>
      <c r="FBJ643" s="2"/>
      <c r="FBK643" s="201"/>
      <c r="FBL643" s="2"/>
      <c r="FBM643" s="201"/>
      <c r="FBN643" s="2"/>
      <c r="FBO643" s="201"/>
      <c r="FBP643" s="2"/>
      <c r="FBQ643" s="201"/>
      <c r="FBR643" s="2"/>
      <c r="FBS643" s="201"/>
      <c r="FBT643" s="2"/>
      <c r="FBU643" s="201"/>
      <c r="FBV643" s="2"/>
      <c r="FBW643" s="201"/>
      <c r="FBX643" s="2"/>
      <c r="FBY643" s="201"/>
      <c r="FBZ643" s="2"/>
      <c r="FCA643" s="201"/>
      <c r="FCB643" s="2"/>
      <c r="FCC643" s="201"/>
      <c r="FCD643" s="2"/>
      <c r="FCE643" s="201"/>
      <c r="FCF643" s="2"/>
      <c r="FCG643" s="201"/>
      <c r="FCH643" s="2"/>
      <c r="FCI643" s="201"/>
      <c r="FCJ643" s="2"/>
      <c r="FCK643" s="201"/>
      <c r="FCL643" s="2"/>
      <c r="FCM643" s="201"/>
      <c r="FCN643" s="2"/>
      <c r="FCO643" s="201"/>
      <c r="FCP643" s="2"/>
      <c r="FCQ643" s="201"/>
      <c r="FCR643" s="2"/>
      <c r="FCS643" s="201"/>
      <c r="FCT643" s="2"/>
      <c r="FCU643" s="201"/>
      <c r="FCV643" s="2"/>
      <c r="FCW643" s="201"/>
      <c r="FCX643" s="2"/>
      <c r="FCY643" s="201"/>
      <c r="FCZ643" s="2"/>
      <c r="FDA643" s="201"/>
      <c r="FDB643" s="2"/>
      <c r="FDC643" s="201"/>
      <c r="FDD643" s="2"/>
      <c r="FDE643" s="201"/>
      <c r="FDF643" s="2"/>
      <c r="FDG643" s="201"/>
      <c r="FDH643" s="2"/>
      <c r="FDI643" s="201"/>
      <c r="FDJ643" s="2"/>
      <c r="FDK643" s="201"/>
      <c r="FDL643" s="2"/>
      <c r="FDM643" s="201"/>
      <c r="FDN643" s="2"/>
      <c r="FDO643" s="201"/>
      <c r="FDP643" s="2"/>
      <c r="FDQ643" s="201"/>
      <c r="FDR643" s="2"/>
      <c r="FDS643" s="201"/>
      <c r="FDT643" s="2"/>
      <c r="FDU643" s="201"/>
      <c r="FDV643" s="2"/>
      <c r="FDW643" s="201"/>
      <c r="FDX643" s="2"/>
      <c r="FDY643" s="201"/>
      <c r="FDZ643" s="2"/>
      <c r="FEA643" s="201"/>
      <c r="FEB643" s="2"/>
      <c r="FEC643" s="201"/>
      <c r="FED643" s="2"/>
      <c r="FEE643" s="201"/>
      <c r="FEF643" s="2"/>
      <c r="FEG643" s="201"/>
      <c r="FEH643" s="2"/>
      <c r="FEI643" s="201"/>
      <c r="FEJ643" s="2"/>
      <c r="FEK643" s="201"/>
      <c r="FEL643" s="2"/>
      <c r="FEM643" s="201"/>
      <c r="FEN643" s="2"/>
      <c r="FEO643" s="201"/>
      <c r="FEP643" s="2"/>
      <c r="FEQ643" s="201"/>
      <c r="FER643" s="2"/>
      <c r="FES643" s="201"/>
      <c r="FET643" s="2"/>
      <c r="FEU643" s="201"/>
      <c r="FEV643" s="2"/>
      <c r="FEW643" s="201"/>
      <c r="FEX643" s="2"/>
      <c r="FEY643" s="201"/>
      <c r="FEZ643" s="2"/>
      <c r="FFA643" s="201"/>
      <c r="FFB643" s="2"/>
      <c r="FFC643" s="201"/>
      <c r="FFD643" s="2"/>
      <c r="FFE643" s="201"/>
      <c r="FFF643" s="2"/>
      <c r="FFG643" s="201"/>
      <c r="FFH643" s="2"/>
      <c r="FFI643" s="201"/>
      <c r="FFJ643" s="2"/>
      <c r="FFK643" s="201"/>
      <c r="FFL643" s="2"/>
      <c r="FFM643" s="201"/>
      <c r="FFN643" s="2"/>
      <c r="FFO643" s="201"/>
      <c r="FFP643" s="2"/>
      <c r="FFQ643" s="201"/>
      <c r="FFR643" s="2"/>
      <c r="FFS643" s="201"/>
      <c r="FFT643" s="2"/>
      <c r="FFU643" s="201"/>
      <c r="FFV643" s="2"/>
      <c r="FFW643" s="201"/>
      <c r="FFX643" s="2"/>
      <c r="FFY643" s="201"/>
      <c r="FFZ643" s="2"/>
      <c r="FGA643" s="201"/>
      <c r="FGB643" s="2"/>
      <c r="FGC643" s="201"/>
      <c r="FGD643" s="2"/>
      <c r="FGE643" s="201"/>
      <c r="FGF643" s="2"/>
      <c r="FGG643" s="201"/>
      <c r="FGH643" s="2"/>
      <c r="FGI643" s="201"/>
      <c r="FGJ643" s="2"/>
      <c r="FGK643" s="201"/>
      <c r="FGL643" s="2"/>
      <c r="FGM643" s="201"/>
      <c r="FGN643" s="2"/>
      <c r="FGO643" s="201"/>
      <c r="FGP643" s="2"/>
      <c r="FGQ643" s="201"/>
      <c r="FGR643" s="2"/>
      <c r="FGS643" s="201"/>
      <c r="FGT643" s="2"/>
      <c r="FGU643" s="201"/>
      <c r="FGV643" s="2"/>
      <c r="FGW643" s="201"/>
      <c r="FGX643" s="2"/>
      <c r="FGY643" s="201"/>
      <c r="FGZ643" s="2"/>
      <c r="FHA643" s="201"/>
      <c r="FHB643" s="2"/>
      <c r="FHC643" s="201"/>
      <c r="FHD643" s="2"/>
      <c r="FHE643" s="201"/>
      <c r="FHF643" s="2"/>
      <c r="FHG643" s="201"/>
      <c r="FHH643" s="2"/>
      <c r="FHI643" s="201"/>
      <c r="FHJ643" s="2"/>
      <c r="FHK643" s="201"/>
      <c r="FHL643" s="2"/>
      <c r="FHM643" s="201"/>
      <c r="FHN643" s="2"/>
      <c r="FHO643" s="201"/>
      <c r="FHP643" s="2"/>
      <c r="FHQ643" s="201"/>
      <c r="FHR643" s="2"/>
      <c r="FHS643" s="201"/>
      <c r="FHT643" s="2"/>
      <c r="FHU643" s="201"/>
      <c r="FHV643" s="2"/>
      <c r="FHW643" s="201"/>
      <c r="FHX643" s="2"/>
      <c r="FHY643" s="201"/>
      <c r="FHZ643" s="2"/>
      <c r="FIA643" s="201"/>
      <c r="FIB643" s="2"/>
      <c r="FIC643" s="201"/>
      <c r="FID643" s="2"/>
      <c r="FIE643" s="201"/>
      <c r="FIF643" s="2"/>
      <c r="FIG643" s="201"/>
      <c r="FIH643" s="2"/>
      <c r="FII643" s="201"/>
      <c r="FIJ643" s="2"/>
      <c r="FIK643" s="201"/>
      <c r="FIL643" s="2"/>
      <c r="FIM643" s="201"/>
      <c r="FIN643" s="2"/>
      <c r="FIO643" s="201"/>
      <c r="FIP643" s="2"/>
      <c r="FIQ643" s="201"/>
      <c r="FIR643" s="2"/>
      <c r="FIS643" s="201"/>
      <c r="FIT643" s="2"/>
      <c r="FIU643" s="201"/>
      <c r="FIV643" s="2"/>
      <c r="FIW643" s="201"/>
      <c r="FIX643" s="2"/>
      <c r="FIY643" s="201"/>
      <c r="FIZ643" s="2"/>
      <c r="FJA643" s="201"/>
      <c r="FJB643" s="2"/>
      <c r="FJC643" s="201"/>
      <c r="FJD643" s="2"/>
      <c r="FJE643" s="201"/>
      <c r="FJF643" s="2"/>
      <c r="FJG643" s="201"/>
      <c r="FJH643" s="2"/>
      <c r="FJI643" s="201"/>
      <c r="FJJ643" s="2"/>
      <c r="FJK643" s="201"/>
      <c r="FJL643" s="2"/>
      <c r="FJM643" s="201"/>
      <c r="FJN643" s="2"/>
      <c r="FJO643" s="201"/>
      <c r="FJP643" s="2"/>
      <c r="FJQ643" s="201"/>
      <c r="FJR643" s="2"/>
      <c r="FJS643" s="201"/>
      <c r="FJT643" s="2"/>
      <c r="FJU643" s="201"/>
      <c r="FJV643" s="2"/>
      <c r="FJW643" s="201"/>
      <c r="FJX643" s="2"/>
      <c r="FJY643" s="201"/>
      <c r="FJZ643" s="2"/>
      <c r="FKA643" s="201"/>
      <c r="FKB643" s="2"/>
      <c r="FKC643" s="201"/>
      <c r="FKD643" s="2"/>
      <c r="FKE643" s="201"/>
      <c r="FKF643" s="2"/>
      <c r="FKG643" s="201"/>
      <c r="FKH643" s="2"/>
      <c r="FKI643" s="201"/>
      <c r="FKJ643" s="2"/>
      <c r="FKK643" s="201"/>
      <c r="FKL643" s="2"/>
      <c r="FKM643" s="201"/>
      <c r="FKN643" s="2"/>
      <c r="FKO643" s="201"/>
      <c r="FKP643" s="2"/>
      <c r="FKQ643" s="201"/>
      <c r="FKR643" s="2"/>
      <c r="FKS643" s="201"/>
      <c r="FKT643" s="2"/>
      <c r="FKU643" s="201"/>
      <c r="FKV643" s="2"/>
      <c r="FKW643" s="201"/>
      <c r="FKX643" s="2"/>
      <c r="FKY643" s="201"/>
      <c r="FKZ643" s="2"/>
      <c r="FLA643" s="201"/>
      <c r="FLB643" s="2"/>
      <c r="FLC643" s="201"/>
      <c r="FLD643" s="2"/>
      <c r="FLE643" s="201"/>
      <c r="FLF643" s="2"/>
      <c r="FLG643" s="201"/>
      <c r="FLH643" s="2"/>
      <c r="FLI643" s="201"/>
      <c r="FLJ643" s="2"/>
      <c r="FLK643" s="201"/>
      <c r="FLL643" s="2"/>
      <c r="FLM643" s="201"/>
      <c r="FLN643" s="2"/>
      <c r="FLO643" s="201"/>
      <c r="FLP643" s="2"/>
      <c r="FLQ643" s="201"/>
      <c r="FLR643" s="2"/>
      <c r="FLS643" s="201"/>
      <c r="FLT643" s="2"/>
      <c r="FLU643" s="201"/>
      <c r="FLV643" s="2"/>
      <c r="FLW643" s="201"/>
      <c r="FLX643" s="2"/>
      <c r="FLY643" s="201"/>
      <c r="FLZ643" s="2"/>
      <c r="FMA643" s="201"/>
      <c r="FMB643" s="2"/>
      <c r="FMC643" s="201"/>
      <c r="FMD643" s="2"/>
      <c r="FME643" s="201"/>
      <c r="FMF643" s="2"/>
      <c r="FMG643" s="201"/>
      <c r="FMH643" s="2"/>
      <c r="FMI643" s="201"/>
      <c r="FMJ643" s="2"/>
      <c r="FMK643" s="201"/>
      <c r="FML643" s="2"/>
      <c r="FMM643" s="201"/>
      <c r="FMN643" s="2"/>
      <c r="FMO643" s="201"/>
      <c r="FMP643" s="2"/>
      <c r="FMQ643" s="201"/>
      <c r="FMR643" s="2"/>
      <c r="FMS643" s="201"/>
      <c r="FMT643" s="2"/>
      <c r="FMU643" s="201"/>
      <c r="FMV643" s="2"/>
      <c r="FMW643" s="201"/>
      <c r="FMX643" s="2"/>
      <c r="FMY643" s="201"/>
      <c r="FMZ643" s="2"/>
      <c r="FNA643" s="201"/>
      <c r="FNB643" s="2"/>
      <c r="FNC643" s="201"/>
      <c r="FND643" s="2"/>
      <c r="FNE643" s="201"/>
      <c r="FNF643" s="2"/>
      <c r="FNG643" s="201"/>
      <c r="FNH643" s="2"/>
      <c r="FNI643" s="201"/>
      <c r="FNJ643" s="2"/>
      <c r="FNK643" s="201"/>
      <c r="FNL643" s="2"/>
      <c r="FNM643" s="201"/>
      <c r="FNN643" s="2"/>
      <c r="FNO643" s="201"/>
      <c r="FNP643" s="2"/>
      <c r="FNQ643" s="201"/>
      <c r="FNR643" s="2"/>
      <c r="FNS643" s="201"/>
      <c r="FNT643" s="2"/>
      <c r="FNU643" s="201"/>
      <c r="FNV643" s="2"/>
      <c r="FNW643" s="201"/>
      <c r="FNX643" s="2"/>
      <c r="FNY643" s="201"/>
      <c r="FNZ643" s="2"/>
      <c r="FOA643" s="201"/>
      <c r="FOB643" s="2"/>
      <c r="FOC643" s="201"/>
      <c r="FOD643" s="2"/>
      <c r="FOE643" s="201"/>
      <c r="FOF643" s="2"/>
      <c r="FOG643" s="201"/>
      <c r="FOH643" s="2"/>
      <c r="FOI643" s="201"/>
      <c r="FOJ643" s="2"/>
      <c r="FOK643" s="201"/>
      <c r="FOL643" s="2"/>
      <c r="FOM643" s="201"/>
      <c r="FON643" s="2"/>
      <c r="FOO643" s="201"/>
      <c r="FOP643" s="2"/>
      <c r="FOQ643" s="201"/>
      <c r="FOR643" s="2"/>
      <c r="FOS643" s="201"/>
      <c r="FOT643" s="2"/>
      <c r="FOU643" s="201"/>
      <c r="FOV643" s="2"/>
      <c r="FOW643" s="201"/>
      <c r="FOX643" s="2"/>
      <c r="FOY643" s="201"/>
      <c r="FOZ643" s="2"/>
      <c r="FPA643" s="201"/>
      <c r="FPB643" s="2"/>
      <c r="FPC643" s="201"/>
      <c r="FPD643" s="2"/>
      <c r="FPE643" s="201"/>
      <c r="FPF643" s="2"/>
      <c r="FPG643" s="201"/>
      <c r="FPH643" s="2"/>
      <c r="FPI643" s="201"/>
      <c r="FPJ643" s="2"/>
      <c r="FPK643" s="201"/>
      <c r="FPL643" s="2"/>
      <c r="FPM643" s="201"/>
      <c r="FPN643" s="2"/>
      <c r="FPO643" s="201"/>
      <c r="FPP643" s="2"/>
      <c r="FPQ643" s="201"/>
      <c r="FPR643" s="2"/>
      <c r="FPS643" s="201"/>
      <c r="FPT643" s="2"/>
      <c r="FPU643" s="201"/>
      <c r="FPV643" s="2"/>
      <c r="FPW643" s="201"/>
      <c r="FPX643" s="2"/>
      <c r="FPY643" s="201"/>
      <c r="FPZ643" s="2"/>
      <c r="FQA643" s="201"/>
      <c r="FQB643" s="2"/>
      <c r="FQC643" s="201"/>
      <c r="FQD643" s="2"/>
      <c r="FQE643" s="201"/>
      <c r="FQF643" s="2"/>
      <c r="FQG643" s="201"/>
      <c r="FQH643" s="2"/>
      <c r="FQI643" s="201"/>
      <c r="FQJ643" s="2"/>
      <c r="FQK643" s="201"/>
      <c r="FQL643" s="2"/>
      <c r="FQM643" s="201"/>
      <c r="FQN643" s="2"/>
      <c r="FQO643" s="201"/>
      <c r="FQP643" s="2"/>
      <c r="FQQ643" s="201"/>
      <c r="FQR643" s="2"/>
      <c r="FQS643" s="201"/>
      <c r="FQT643" s="2"/>
      <c r="FQU643" s="201"/>
      <c r="FQV643" s="2"/>
      <c r="FQW643" s="201"/>
      <c r="FQX643" s="2"/>
      <c r="FQY643" s="201"/>
      <c r="FQZ643" s="2"/>
      <c r="FRA643" s="201"/>
      <c r="FRB643" s="2"/>
      <c r="FRC643" s="201"/>
      <c r="FRD643" s="2"/>
      <c r="FRE643" s="201"/>
      <c r="FRF643" s="2"/>
      <c r="FRG643" s="201"/>
      <c r="FRH643" s="2"/>
      <c r="FRI643" s="201"/>
      <c r="FRJ643" s="2"/>
      <c r="FRK643" s="201"/>
      <c r="FRL643" s="2"/>
      <c r="FRM643" s="201"/>
      <c r="FRN643" s="2"/>
      <c r="FRO643" s="201"/>
      <c r="FRP643" s="2"/>
      <c r="FRQ643" s="201"/>
      <c r="FRR643" s="2"/>
      <c r="FRS643" s="201"/>
      <c r="FRT643" s="2"/>
      <c r="FRU643" s="201"/>
      <c r="FRV643" s="2"/>
      <c r="FRW643" s="201"/>
      <c r="FRX643" s="2"/>
      <c r="FRY643" s="201"/>
      <c r="FRZ643" s="2"/>
      <c r="FSA643" s="201"/>
      <c r="FSB643" s="2"/>
      <c r="FSC643" s="201"/>
      <c r="FSD643" s="2"/>
      <c r="FSE643" s="201"/>
      <c r="FSF643" s="2"/>
      <c r="FSG643" s="201"/>
      <c r="FSH643" s="2"/>
      <c r="FSI643" s="201"/>
      <c r="FSJ643" s="2"/>
      <c r="FSK643" s="201"/>
      <c r="FSL643" s="2"/>
      <c r="FSM643" s="201"/>
      <c r="FSN643" s="2"/>
      <c r="FSO643" s="201"/>
      <c r="FSP643" s="2"/>
      <c r="FSQ643" s="201"/>
      <c r="FSR643" s="2"/>
      <c r="FSS643" s="201"/>
      <c r="FST643" s="2"/>
      <c r="FSU643" s="201"/>
      <c r="FSV643" s="2"/>
      <c r="FSW643" s="201"/>
      <c r="FSX643" s="2"/>
      <c r="FSY643" s="201"/>
      <c r="FSZ643" s="2"/>
      <c r="FTA643" s="201"/>
      <c r="FTB643" s="2"/>
      <c r="FTC643" s="201"/>
      <c r="FTD643" s="2"/>
      <c r="FTE643" s="201"/>
      <c r="FTF643" s="2"/>
      <c r="FTG643" s="201"/>
      <c r="FTH643" s="2"/>
      <c r="FTI643" s="201"/>
      <c r="FTJ643" s="2"/>
      <c r="FTK643" s="201"/>
      <c r="FTL643" s="2"/>
      <c r="FTM643" s="201"/>
      <c r="FTN643" s="2"/>
      <c r="FTO643" s="201"/>
      <c r="FTP643" s="2"/>
      <c r="FTQ643" s="201"/>
      <c r="FTR643" s="2"/>
      <c r="FTS643" s="201"/>
      <c r="FTT643" s="2"/>
      <c r="FTU643" s="201"/>
      <c r="FTV643" s="2"/>
      <c r="FTW643" s="201"/>
      <c r="FTX643" s="2"/>
      <c r="FTY643" s="201"/>
      <c r="FTZ643" s="2"/>
      <c r="FUA643" s="201"/>
      <c r="FUB643" s="2"/>
      <c r="FUC643" s="201"/>
      <c r="FUD643" s="2"/>
      <c r="FUE643" s="201"/>
      <c r="FUF643" s="2"/>
      <c r="FUG643" s="201"/>
      <c r="FUH643" s="2"/>
      <c r="FUI643" s="201"/>
      <c r="FUJ643" s="2"/>
      <c r="FUK643" s="201"/>
      <c r="FUL643" s="2"/>
      <c r="FUM643" s="201"/>
      <c r="FUN643" s="2"/>
      <c r="FUO643" s="201"/>
      <c r="FUP643" s="2"/>
      <c r="FUQ643" s="201"/>
      <c r="FUR643" s="2"/>
      <c r="FUS643" s="201"/>
      <c r="FUT643" s="2"/>
      <c r="FUU643" s="201"/>
      <c r="FUV643" s="2"/>
      <c r="FUW643" s="201"/>
      <c r="FUX643" s="2"/>
      <c r="FUY643" s="201"/>
      <c r="FUZ643" s="2"/>
      <c r="FVA643" s="201"/>
      <c r="FVB643" s="2"/>
      <c r="FVC643" s="201"/>
      <c r="FVD643" s="2"/>
      <c r="FVE643" s="201"/>
      <c r="FVF643" s="2"/>
      <c r="FVG643" s="201"/>
      <c r="FVH643" s="2"/>
      <c r="FVI643" s="201"/>
      <c r="FVJ643" s="2"/>
      <c r="FVK643" s="201"/>
      <c r="FVL643" s="2"/>
      <c r="FVM643" s="201"/>
      <c r="FVN643" s="2"/>
      <c r="FVO643" s="201"/>
      <c r="FVP643" s="2"/>
      <c r="FVQ643" s="201"/>
      <c r="FVR643" s="2"/>
      <c r="FVS643" s="201"/>
      <c r="FVT643" s="2"/>
      <c r="FVU643" s="201"/>
      <c r="FVV643" s="2"/>
      <c r="FVW643" s="201"/>
      <c r="FVX643" s="2"/>
      <c r="FVY643" s="201"/>
      <c r="FVZ643" s="2"/>
      <c r="FWA643" s="201"/>
      <c r="FWB643" s="2"/>
      <c r="FWC643" s="201"/>
      <c r="FWD643" s="2"/>
      <c r="FWE643" s="201"/>
      <c r="FWF643" s="2"/>
      <c r="FWG643" s="201"/>
      <c r="FWH643" s="2"/>
      <c r="FWI643" s="201"/>
      <c r="FWJ643" s="2"/>
      <c r="FWK643" s="201"/>
      <c r="FWL643" s="2"/>
      <c r="FWM643" s="201"/>
      <c r="FWN643" s="2"/>
      <c r="FWO643" s="201"/>
      <c r="FWP643" s="2"/>
      <c r="FWQ643" s="201"/>
      <c r="FWR643" s="2"/>
      <c r="FWS643" s="201"/>
      <c r="FWT643" s="2"/>
      <c r="FWU643" s="201"/>
      <c r="FWV643" s="2"/>
      <c r="FWW643" s="201"/>
      <c r="FWX643" s="2"/>
      <c r="FWY643" s="201"/>
      <c r="FWZ643" s="2"/>
      <c r="FXA643" s="201"/>
      <c r="FXB643" s="2"/>
      <c r="FXC643" s="201"/>
      <c r="FXD643" s="2"/>
      <c r="FXE643" s="201"/>
      <c r="FXF643" s="2"/>
      <c r="FXG643" s="201"/>
      <c r="FXH643" s="2"/>
      <c r="FXI643" s="201"/>
      <c r="FXJ643" s="2"/>
      <c r="FXK643" s="201"/>
      <c r="FXL643" s="2"/>
      <c r="FXM643" s="201"/>
      <c r="FXN643" s="2"/>
      <c r="FXO643" s="201"/>
      <c r="FXP643" s="2"/>
      <c r="FXQ643" s="201"/>
      <c r="FXR643" s="2"/>
      <c r="FXS643" s="201"/>
      <c r="FXT643" s="2"/>
      <c r="FXU643" s="201"/>
      <c r="FXV643" s="2"/>
      <c r="FXW643" s="201"/>
      <c r="FXX643" s="2"/>
      <c r="FXY643" s="201"/>
      <c r="FXZ643" s="2"/>
      <c r="FYA643" s="201"/>
      <c r="FYB643" s="2"/>
      <c r="FYC643" s="201"/>
      <c r="FYD643" s="2"/>
      <c r="FYE643" s="201"/>
      <c r="FYF643" s="2"/>
      <c r="FYG643" s="201"/>
      <c r="FYH643" s="2"/>
      <c r="FYI643" s="201"/>
      <c r="FYJ643" s="2"/>
      <c r="FYK643" s="201"/>
      <c r="FYL643" s="2"/>
      <c r="FYM643" s="201"/>
      <c r="FYN643" s="2"/>
      <c r="FYO643" s="201"/>
      <c r="FYP643" s="2"/>
      <c r="FYQ643" s="201"/>
      <c r="FYR643" s="2"/>
      <c r="FYS643" s="201"/>
      <c r="FYT643" s="2"/>
      <c r="FYU643" s="201"/>
      <c r="FYV643" s="2"/>
      <c r="FYW643" s="201"/>
      <c r="FYX643" s="2"/>
      <c r="FYY643" s="201"/>
      <c r="FYZ643" s="2"/>
      <c r="FZA643" s="201"/>
      <c r="FZB643" s="2"/>
      <c r="FZC643" s="201"/>
      <c r="FZD643" s="2"/>
      <c r="FZE643" s="201"/>
      <c r="FZF643" s="2"/>
      <c r="FZG643" s="201"/>
      <c r="FZH643" s="2"/>
      <c r="FZI643" s="201"/>
      <c r="FZJ643" s="2"/>
      <c r="FZK643" s="201"/>
      <c r="FZL643" s="2"/>
      <c r="FZM643" s="201"/>
      <c r="FZN643" s="2"/>
      <c r="FZO643" s="201"/>
      <c r="FZP643" s="2"/>
      <c r="FZQ643" s="201"/>
      <c r="FZR643" s="2"/>
      <c r="FZS643" s="201"/>
      <c r="FZT643" s="2"/>
      <c r="FZU643" s="201"/>
      <c r="FZV643" s="2"/>
      <c r="FZW643" s="201"/>
      <c r="FZX643" s="2"/>
      <c r="FZY643" s="201"/>
      <c r="FZZ643" s="2"/>
      <c r="GAA643" s="201"/>
      <c r="GAB643" s="2"/>
      <c r="GAC643" s="201"/>
      <c r="GAD643" s="2"/>
      <c r="GAE643" s="201"/>
      <c r="GAF643" s="2"/>
      <c r="GAG643" s="201"/>
      <c r="GAH643" s="2"/>
      <c r="GAI643" s="201"/>
      <c r="GAJ643" s="2"/>
      <c r="GAK643" s="201"/>
      <c r="GAL643" s="2"/>
      <c r="GAM643" s="201"/>
      <c r="GAN643" s="2"/>
      <c r="GAO643" s="201"/>
      <c r="GAP643" s="2"/>
      <c r="GAQ643" s="201"/>
      <c r="GAR643" s="2"/>
      <c r="GAS643" s="201"/>
      <c r="GAT643" s="2"/>
      <c r="GAU643" s="201"/>
      <c r="GAV643" s="2"/>
      <c r="GAW643" s="201"/>
      <c r="GAX643" s="2"/>
      <c r="GAY643" s="201"/>
      <c r="GAZ643" s="2"/>
      <c r="GBA643" s="201"/>
      <c r="GBB643" s="2"/>
      <c r="GBC643" s="201"/>
      <c r="GBD643" s="2"/>
      <c r="GBE643" s="201"/>
      <c r="GBF643" s="2"/>
      <c r="GBG643" s="201"/>
      <c r="GBH643" s="2"/>
      <c r="GBI643" s="201"/>
      <c r="GBJ643" s="2"/>
      <c r="GBK643" s="201"/>
      <c r="GBL643" s="2"/>
      <c r="GBM643" s="201"/>
      <c r="GBN643" s="2"/>
      <c r="GBO643" s="201"/>
      <c r="GBP643" s="2"/>
      <c r="GBQ643" s="201"/>
      <c r="GBR643" s="2"/>
      <c r="GBS643" s="201"/>
      <c r="GBT643" s="2"/>
      <c r="GBU643" s="201"/>
      <c r="GBV643" s="2"/>
      <c r="GBW643" s="201"/>
      <c r="GBX643" s="2"/>
      <c r="GBY643" s="201"/>
      <c r="GBZ643" s="2"/>
      <c r="GCA643" s="201"/>
      <c r="GCB643" s="2"/>
      <c r="GCC643" s="201"/>
      <c r="GCD643" s="2"/>
      <c r="GCE643" s="201"/>
      <c r="GCF643" s="2"/>
      <c r="GCG643" s="201"/>
      <c r="GCH643" s="2"/>
      <c r="GCI643" s="201"/>
      <c r="GCJ643" s="2"/>
      <c r="GCK643" s="201"/>
      <c r="GCL643" s="2"/>
      <c r="GCM643" s="201"/>
      <c r="GCN643" s="2"/>
      <c r="GCO643" s="201"/>
      <c r="GCP643" s="2"/>
      <c r="GCQ643" s="201"/>
      <c r="GCR643" s="2"/>
      <c r="GCS643" s="201"/>
      <c r="GCT643" s="2"/>
      <c r="GCU643" s="201"/>
      <c r="GCV643" s="2"/>
      <c r="GCW643" s="201"/>
      <c r="GCX643" s="2"/>
      <c r="GCY643" s="201"/>
      <c r="GCZ643" s="2"/>
      <c r="GDA643" s="201"/>
      <c r="GDB643" s="2"/>
      <c r="GDC643" s="201"/>
      <c r="GDD643" s="2"/>
      <c r="GDE643" s="201"/>
      <c r="GDF643" s="2"/>
      <c r="GDG643" s="201"/>
      <c r="GDH643" s="2"/>
      <c r="GDI643" s="201"/>
      <c r="GDJ643" s="2"/>
      <c r="GDK643" s="201"/>
      <c r="GDL643" s="2"/>
      <c r="GDM643" s="201"/>
      <c r="GDN643" s="2"/>
      <c r="GDO643" s="201"/>
      <c r="GDP643" s="2"/>
      <c r="GDQ643" s="201"/>
      <c r="GDR643" s="2"/>
      <c r="GDS643" s="201"/>
      <c r="GDT643" s="2"/>
      <c r="GDU643" s="201"/>
      <c r="GDV643" s="2"/>
      <c r="GDW643" s="201"/>
      <c r="GDX643" s="2"/>
      <c r="GDY643" s="201"/>
      <c r="GDZ643" s="2"/>
      <c r="GEA643" s="201"/>
      <c r="GEB643" s="2"/>
      <c r="GEC643" s="201"/>
      <c r="GED643" s="2"/>
      <c r="GEE643" s="201"/>
      <c r="GEF643" s="2"/>
      <c r="GEG643" s="201"/>
      <c r="GEH643" s="2"/>
      <c r="GEI643" s="201"/>
      <c r="GEJ643" s="2"/>
      <c r="GEK643" s="201"/>
      <c r="GEL643" s="2"/>
      <c r="GEM643" s="201"/>
      <c r="GEN643" s="2"/>
      <c r="GEO643" s="201"/>
      <c r="GEP643" s="2"/>
      <c r="GEQ643" s="201"/>
      <c r="GER643" s="2"/>
      <c r="GES643" s="201"/>
      <c r="GET643" s="2"/>
      <c r="GEU643" s="201"/>
      <c r="GEV643" s="2"/>
      <c r="GEW643" s="201"/>
      <c r="GEX643" s="2"/>
      <c r="GEY643" s="201"/>
      <c r="GEZ643" s="2"/>
      <c r="GFA643" s="201"/>
      <c r="GFB643" s="2"/>
      <c r="GFC643" s="201"/>
      <c r="GFD643" s="2"/>
      <c r="GFE643" s="201"/>
      <c r="GFF643" s="2"/>
      <c r="GFG643" s="201"/>
      <c r="GFH643" s="2"/>
      <c r="GFI643" s="201"/>
      <c r="GFJ643" s="2"/>
      <c r="GFK643" s="201"/>
      <c r="GFL643" s="2"/>
      <c r="GFM643" s="201"/>
      <c r="GFN643" s="2"/>
      <c r="GFO643" s="201"/>
      <c r="GFP643" s="2"/>
      <c r="GFQ643" s="201"/>
      <c r="GFR643" s="2"/>
      <c r="GFS643" s="201"/>
      <c r="GFT643" s="2"/>
      <c r="GFU643" s="201"/>
      <c r="GFV643" s="2"/>
      <c r="GFW643" s="201"/>
      <c r="GFX643" s="2"/>
      <c r="GFY643" s="201"/>
      <c r="GFZ643" s="2"/>
      <c r="GGA643" s="201"/>
      <c r="GGB643" s="2"/>
      <c r="GGC643" s="201"/>
      <c r="GGD643" s="2"/>
      <c r="GGE643" s="201"/>
      <c r="GGF643" s="2"/>
      <c r="GGG643" s="201"/>
      <c r="GGH643" s="2"/>
      <c r="GGI643" s="201"/>
      <c r="GGJ643" s="2"/>
      <c r="GGK643" s="201"/>
      <c r="GGL643" s="2"/>
      <c r="GGM643" s="201"/>
      <c r="GGN643" s="2"/>
      <c r="GGO643" s="201"/>
      <c r="GGP643" s="2"/>
      <c r="GGQ643" s="201"/>
      <c r="GGR643" s="2"/>
      <c r="GGS643" s="201"/>
      <c r="GGT643" s="2"/>
      <c r="GGU643" s="201"/>
      <c r="GGV643" s="2"/>
      <c r="GGW643" s="201"/>
      <c r="GGX643" s="2"/>
      <c r="GGY643" s="201"/>
      <c r="GGZ643" s="2"/>
      <c r="GHA643" s="201"/>
      <c r="GHB643" s="2"/>
      <c r="GHC643" s="201"/>
      <c r="GHD643" s="2"/>
      <c r="GHE643" s="201"/>
      <c r="GHF643" s="2"/>
      <c r="GHG643" s="201"/>
      <c r="GHH643" s="2"/>
      <c r="GHI643" s="201"/>
      <c r="GHJ643" s="2"/>
      <c r="GHK643" s="201"/>
      <c r="GHL643" s="2"/>
      <c r="GHM643" s="201"/>
      <c r="GHN643" s="2"/>
      <c r="GHO643" s="201"/>
      <c r="GHP643" s="2"/>
      <c r="GHQ643" s="201"/>
      <c r="GHR643" s="2"/>
      <c r="GHS643" s="201"/>
      <c r="GHT643" s="2"/>
      <c r="GHU643" s="201"/>
      <c r="GHV643" s="2"/>
      <c r="GHW643" s="201"/>
      <c r="GHX643" s="2"/>
      <c r="GHY643" s="201"/>
      <c r="GHZ643" s="2"/>
      <c r="GIA643" s="201"/>
      <c r="GIB643" s="2"/>
      <c r="GIC643" s="201"/>
      <c r="GID643" s="2"/>
      <c r="GIE643" s="201"/>
      <c r="GIF643" s="2"/>
      <c r="GIG643" s="201"/>
      <c r="GIH643" s="2"/>
      <c r="GII643" s="201"/>
      <c r="GIJ643" s="2"/>
      <c r="GIK643" s="201"/>
      <c r="GIL643" s="2"/>
      <c r="GIM643" s="201"/>
      <c r="GIN643" s="2"/>
      <c r="GIO643" s="201"/>
      <c r="GIP643" s="2"/>
      <c r="GIQ643" s="201"/>
      <c r="GIR643" s="2"/>
      <c r="GIS643" s="201"/>
      <c r="GIT643" s="2"/>
      <c r="GIU643" s="201"/>
      <c r="GIV643" s="2"/>
      <c r="GIW643" s="201"/>
      <c r="GIX643" s="2"/>
      <c r="GIY643" s="201"/>
      <c r="GIZ643" s="2"/>
      <c r="GJA643" s="201"/>
      <c r="GJB643" s="2"/>
      <c r="GJC643" s="201"/>
      <c r="GJD643" s="2"/>
      <c r="GJE643" s="201"/>
      <c r="GJF643" s="2"/>
      <c r="GJG643" s="201"/>
      <c r="GJH643" s="2"/>
      <c r="GJI643" s="201"/>
      <c r="GJJ643" s="2"/>
      <c r="GJK643" s="201"/>
      <c r="GJL643" s="2"/>
      <c r="GJM643" s="201"/>
      <c r="GJN643" s="2"/>
      <c r="GJO643" s="201"/>
      <c r="GJP643" s="2"/>
      <c r="GJQ643" s="201"/>
      <c r="GJR643" s="2"/>
      <c r="GJS643" s="201"/>
      <c r="GJT643" s="2"/>
      <c r="GJU643" s="201"/>
      <c r="GJV643" s="2"/>
      <c r="GJW643" s="201"/>
      <c r="GJX643" s="2"/>
      <c r="GJY643" s="201"/>
      <c r="GJZ643" s="2"/>
      <c r="GKA643" s="201"/>
      <c r="GKB643" s="2"/>
      <c r="GKC643" s="201"/>
      <c r="GKD643" s="2"/>
      <c r="GKE643" s="201"/>
      <c r="GKF643" s="2"/>
      <c r="GKG643" s="201"/>
      <c r="GKH643" s="2"/>
      <c r="GKI643" s="201"/>
      <c r="GKJ643" s="2"/>
      <c r="GKK643" s="201"/>
      <c r="GKL643" s="2"/>
      <c r="GKM643" s="201"/>
      <c r="GKN643" s="2"/>
      <c r="GKO643" s="201"/>
      <c r="GKP643" s="2"/>
      <c r="GKQ643" s="201"/>
      <c r="GKR643" s="2"/>
      <c r="GKS643" s="201"/>
      <c r="GKT643" s="2"/>
      <c r="GKU643" s="201"/>
      <c r="GKV643" s="2"/>
      <c r="GKW643" s="201"/>
      <c r="GKX643" s="2"/>
      <c r="GKY643" s="201"/>
      <c r="GKZ643" s="2"/>
      <c r="GLA643" s="201"/>
      <c r="GLB643" s="2"/>
      <c r="GLC643" s="201"/>
      <c r="GLD643" s="2"/>
      <c r="GLE643" s="201"/>
      <c r="GLF643" s="2"/>
      <c r="GLG643" s="201"/>
      <c r="GLH643" s="2"/>
      <c r="GLI643" s="201"/>
      <c r="GLJ643" s="2"/>
      <c r="GLK643" s="201"/>
      <c r="GLL643" s="2"/>
      <c r="GLM643" s="201"/>
      <c r="GLN643" s="2"/>
      <c r="GLO643" s="201"/>
      <c r="GLP643" s="2"/>
      <c r="GLQ643" s="201"/>
      <c r="GLR643" s="2"/>
      <c r="GLS643" s="201"/>
      <c r="GLT643" s="2"/>
      <c r="GLU643" s="201"/>
      <c r="GLV643" s="2"/>
      <c r="GLW643" s="201"/>
      <c r="GLX643" s="2"/>
      <c r="GLY643" s="201"/>
      <c r="GLZ643" s="2"/>
      <c r="GMA643" s="201"/>
      <c r="GMB643" s="2"/>
      <c r="GMC643" s="201"/>
      <c r="GMD643" s="2"/>
      <c r="GME643" s="201"/>
      <c r="GMF643" s="2"/>
      <c r="GMG643" s="201"/>
      <c r="GMH643" s="2"/>
      <c r="GMI643" s="201"/>
      <c r="GMJ643" s="2"/>
      <c r="GMK643" s="201"/>
      <c r="GML643" s="2"/>
      <c r="GMM643" s="201"/>
      <c r="GMN643" s="2"/>
      <c r="GMO643" s="201"/>
      <c r="GMP643" s="2"/>
      <c r="GMQ643" s="201"/>
      <c r="GMR643" s="2"/>
      <c r="GMS643" s="201"/>
      <c r="GMT643" s="2"/>
      <c r="GMU643" s="201"/>
      <c r="GMV643" s="2"/>
      <c r="GMW643" s="201"/>
      <c r="GMX643" s="2"/>
      <c r="GMY643" s="201"/>
      <c r="GMZ643" s="2"/>
      <c r="GNA643" s="201"/>
      <c r="GNB643" s="2"/>
      <c r="GNC643" s="201"/>
      <c r="GND643" s="2"/>
      <c r="GNE643" s="201"/>
      <c r="GNF643" s="2"/>
      <c r="GNG643" s="201"/>
      <c r="GNH643" s="2"/>
      <c r="GNI643" s="201"/>
      <c r="GNJ643" s="2"/>
      <c r="GNK643" s="201"/>
      <c r="GNL643" s="2"/>
      <c r="GNM643" s="201"/>
      <c r="GNN643" s="2"/>
      <c r="GNO643" s="201"/>
      <c r="GNP643" s="2"/>
      <c r="GNQ643" s="201"/>
      <c r="GNR643" s="2"/>
      <c r="GNS643" s="201"/>
      <c r="GNT643" s="2"/>
      <c r="GNU643" s="201"/>
      <c r="GNV643" s="2"/>
      <c r="GNW643" s="201"/>
      <c r="GNX643" s="2"/>
      <c r="GNY643" s="201"/>
      <c r="GNZ643" s="2"/>
      <c r="GOA643" s="201"/>
      <c r="GOB643" s="2"/>
      <c r="GOC643" s="201"/>
      <c r="GOD643" s="2"/>
      <c r="GOE643" s="201"/>
      <c r="GOF643" s="2"/>
      <c r="GOG643" s="201"/>
      <c r="GOH643" s="2"/>
      <c r="GOI643" s="201"/>
      <c r="GOJ643" s="2"/>
      <c r="GOK643" s="201"/>
      <c r="GOL643" s="2"/>
      <c r="GOM643" s="201"/>
      <c r="GON643" s="2"/>
      <c r="GOO643" s="201"/>
      <c r="GOP643" s="2"/>
      <c r="GOQ643" s="201"/>
      <c r="GOR643" s="2"/>
      <c r="GOS643" s="201"/>
      <c r="GOT643" s="2"/>
      <c r="GOU643" s="201"/>
      <c r="GOV643" s="2"/>
      <c r="GOW643" s="201"/>
      <c r="GOX643" s="2"/>
      <c r="GOY643" s="201"/>
      <c r="GOZ643" s="2"/>
      <c r="GPA643" s="201"/>
      <c r="GPB643" s="2"/>
      <c r="GPC643" s="201"/>
      <c r="GPD643" s="2"/>
      <c r="GPE643" s="201"/>
      <c r="GPF643" s="2"/>
      <c r="GPG643" s="201"/>
      <c r="GPH643" s="2"/>
      <c r="GPI643" s="201"/>
      <c r="GPJ643" s="2"/>
      <c r="GPK643" s="201"/>
      <c r="GPL643" s="2"/>
      <c r="GPM643" s="201"/>
      <c r="GPN643" s="2"/>
      <c r="GPO643" s="201"/>
      <c r="GPP643" s="2"/>
      <c r="GPQ643" s="201"/>
      <c r="GPR643" s="2"/>
      <c r="GPS643" s="201"/>
      <c r="GPT643" s="2"/>
      <c r="GPU643" s="201"/>
      <c r="GPV643" s="2"/>
      <c r="GPW643" s="201"/>
      <c r="GPX643" s="2"/>
      <c r="GPY643" s="201"/>
      <c r="GPZ643" s="2"/>
      <c r="GQA643" s="201"/>
      <c r="GQB643" s="2"/>
      <c r="GQC643" s="201"/>
      <c r="GQD643" s="2"/>
      <c r="GQE643" s="201"/>
      <c r="GQF643" s="2"/>
      <c r="GQG643" s="201"/>
      <c r="GQH643" s="2"/>
      <c r="GQI643" s="201"/>
      <c r="GQJ643" s="2"/>
      <c r="GQK643" s="201"/>
      <c r="GQL643" s="2"/>
      <c r="GQM643" s="201"/>
      <c r="GQN643" s="2"/>
      <c r="GQO643" s="201"/>
      <c r="GQP643" s="2"/>
      <c r="GQQ643" s="201"/>
      <c r="GQR643" s="2"/>
      <c r="GQS643" s="201"/>
      <c r="GQT643" s="2"/>
      <c r="GQU643" s="201"/>
      <c r="GQV643" s="2"/>
      <c r="GQW643" s="201"/>
      <c r="GQX643" s="2"/>
      <c r="GQY643" s="201"/>
      <c r="GQZ643" s="2"/>
      <c r="GRA643" s="201"/>
      <c r="GRB643" s="2"/>
      <c r="GRC643" s="201"/>
      <c r="GRD643" s="2"/>
      <c r="GRE643" s="201"/>
      <c r="GRF643" s="2"/>
      <c r="GRG643" s="201"/>
      <c r="GRH643" s="2"/>
      <c r="GRI643" s="201"/>
      <c r="GRJ643" s="2"/>
      <c r="GRK643" s="201"/>
      <c r="GRL643" s="2"/>
      <c r="GRM643" s="201"/>
      <c r="GRN643" s="2"/>
      <c r="GRO643" s="201"/>
      <c r="GRP643" s="2"/>
      <c r="GRQ643" s="201"/>
      <c r="GRR643" s="2"/>
      <c r="GRS643" s="201"/>
      <c r="GRT643" s="2"/>
      <c r="GRU643" s="201"/>
      <c r="GRV643" s="2"/>
      <c r="GRW643" s="201"/>
      <c r="GRX643" s="2"/>
      <c r="GRY643" s="201"/>
      <c r="GRZ643" s="2"/>
      <c r="GSA643" s="201"/>
      <c r="GSB643" s="2"/>
      <c r="GSC643" s="201"/>
      <c r="GSD643" s="2"/>
      <c r="GSE643" s="201"/>
      <c r="GSF643" s="2"/>
      <c r="GSG643" s="201"/>
      <c r="GSH643" s="2"/>
      <c r="GSI643" s="201"/>
      <c r="GSJ643" s="2"/>
      <c r="GSK643" s="201"/>
      <c r="GSL643" s="2"/>
      <c r="GSM643" s="201"/>
      <c r="GSN643" s="2"/>
      <c r="GSO643" s="201"/>
      <c r="GSP643" s="2"/>
      <c r="GSQ643" s="201"/>
      <c r="GSR643" s="2"/>
      <c r="GSS643" s="201"/>
      <c r="GST643" s="2"/>
      <c r="GSU643" s="201"/>
      <c r="GSV643" s="2"/>
      <c r="GSW643" s="201"/>
      <c r="GSX643" s="2"/>
      <c r="GSY643" s="201"/>
      <c r="GSZ643" s="2"/>
      <c r="GTA643" s="201"/>
      <c r="GTB643" s="2"/>
      <c r="GTC643" s="201"/>
      <c r="GTD643" s="2"/>
      <c r="GTE643" s="201"/>
      <c r="GTF643" s="2"/>
      <c r="GTG643" s="201"/>
      <c r="GTH643" s="2"/>
      <c r="GTI643" s="201"/>
      <c r="GTJ643" s="2"/>
      <c r="GTK643" s="201"/>
      <c r="GTL643" s="2"/>
      <c r="GTM643" s="201"/>
      <c r="GTN643" s="2"/>
      <c r="GTO643" s="201"/>
      <c r="GTP643" s="2"/>
      <c r="GTQ643" s="201"/>
      <c r="GTR643" s="2"/>
      <c r="GTS643" s="201"/>
      <c r="GTT643" s="2"/>
      <c r="GTU643" s="201"/>
      <c r="GTV643" s="2"/>
      <c r="GTW643" s="201"/>
      <c r="GTX643" s="2"/>
      <c r="GTY643" s="201"/>
      <c r="GTZ643" s="2"/>
      <c r="GUA643" s="201"/>
      <c r="GUB643" s="2"/>
      <c r="GUC643" s="201"/>
      <c r="GUD643" s="2"/>
      <c r="GUE643" s="201"/>
      <c r="GUF643" s="2"/>
      <c r="GUG643" s="201"/>
      <c r="GUH643" s="2"/>
      <c r="GUI643" s="201"/>
      <c r="GUJ643" s="2"/>
      <c r="GUK643" s="201"/>
      <c r="GUL643" s="2"/>
      <c r="GUM643" s="201"/>
      <c r="GUN643" s="2"/>
      <c r="GUO643" s="201"/>
      <c r="GUP643" s="2"/>
      <c r="GUQ643" s="201"/>
      <c r="GUR643" s="2"/>
      <c r="GUS643" s="201"/>
      <c r="GUT643" s="2"/>
      <c r="GUU643" s="201"/>
      <c r="GUV643" s="2"/>
      <c r="GUW643" s="201"/>
      <c r="GUX643" s="2"/>
      <c r="GUY643" s="201"/>
      <c r="GUZ643" s="2"/>
      <c r="GVA643" s="201"/>
      <c r="GVB643" s="2"/>
      <c r="GVC643" s="201"/>
      <c r="GVD643" s="2"/>
      <c r="GVE643" s="201"/>
      <c r="GVF643" s="2"/>
      <c r="GVG643" s="201"/>
      <c r="GVH643" s="2"/>
      <c r="GVI643" s="201"/>
      <c r="GVJ643" s="2"/>
      <c r="GVK643" s="201"/>
      <c r="GVL643" s="2"/>
      <c r="GVM643" s="201"/>
      <c r="GVN643" s="2"/>
      <c r="GVO643" s="201"/>
      <c r="GVP643" s="2"/>
      <c r="GVQ643" s="201"/>
      <c r="GVR643" s="2"/>
      <c r="GVS643" s="201"/>
      <c r="GVT643" s="2"/>
      <c r="GVU643" s="201"/>
      <c r="GVV643" s="2"/>
      <c r="GVW643" s="201"/>
      <c r="GVX643" s="2"/>
      <c r="GVY643" s="201"/>
      <c r="GVZ643" s="2"/>
      <c r="GWA643" s="201"/>
      <c r="GWB643" s="2"/>
      <c r="GWC643" s="201"/>
      <c r="GWD643" s="2"/>
      <c r="GWE643" s="201"/>
      <c r="GWF643" s="2"/>
      <c r="GWG643" s="201"/>
      <c r="GWH643" s="2"/>
      <c r="GWI643" s="201"/>
      <c r="GWJ643" s="2"/>
      <c r="GWK643" s="201"/>
      <c r="GWL643" s="2"/>
      <c r="GWM643" s="201"/>
      <c r="GWN643" s="2"/>
      <c r="GWO643" s="201"/>
      <c r="GWP643" s="2"/>
      <c r="GWQ643" s="201"/>
      <c r="GWR643" s="2"/>
      <c r="GWS643" s="201"/>
      <c r="GWT643" s="2"/>
      <c r="GWU643" s="201"/>
      <c r="GWV643" s="2"/>
      <c r="GWW643" s="201"/>
      <c r="GWX643" s="2"/>
      <c r="GWY643" s="201"/>
      <c r="GWZ643" s="2"/>
      <c r="GXA643" s="201"/>
      <c r="GXB643" s="2"/>
      <c r="GXC643" s="201"/>
      <c r="GXD643" s="2"/>
      <c r="GXE643" s="201"/>
      <c r="GXF643" s="2"/>
      <c r="GXG643" s="201"/>
      <c r="GXH643" s="2"/>
      <c r="GXI643" s="201"/>
      <c r="GXJ643" s="2"/>
      <c r="GXK643" s="201"/>
      <c r="GXL643" s="2"/>
      <c r="GXM643" s="201"/>
      <c r="GXN643" s="2"/>
      <c r="GXO643" s="201"/>
      <c r="GXP643" s="2"/>
      <c r="GXQ643" s="201"/>
      <c r="GXR643" s="2"/>
      <c r="GXS643" s="201"/>
      <c r="GXT643" s="2"/>
      <c r="GXU643" s="201"/>
      <c r="GXV643" s="2"/>
      <c r="GXW643" s="201"/>
      <c r="GXX643" s="2"/>
      <c r="GXY643" s="201"/>
      <c r="GXZ643" s="2"/>
      <c r="GYA643" s="201"/>
      <c r="GYB643" s="2"/>
      <c r="GYC643" s="201"/>
      <c r="GYD643" s="2"/>
      <c r="GYE643" s="201"/>
      <c r="GYF643" s="2"/>
      <c r="GYG643" s="201"/>
      <c r="GYH643" s="2"/>
      <c r="GYI643" s="201"/>
      <c r="GYJ643" s="2"/>
      <c r="GYK643" s="201"/>
      <c r="GYL643" s="2"/>
      <c r="GYM643" s="201"/>
      <c r="GYN643" s="2"/>
      <c r="GYO643" s="201"/>
      <c r="GYP643" s="2"/>
      <c r="GYQ643" s="201"/>
      <c r="GYR643" s="2"/>
      <c r="GYS643" s="201"/>
      <c r="GYT643" s="2"/>
      <c r="GYU643" s="201"/>
      <c r="GYV643" s="2"/>
      <c r="GYW643" s="201"/>
      <c r="GYX643" s="2"/>
      <c r="GYY643" s="201"/>
      <c r="GYZ643" s="2"/>
      <c r="GZA643" s="201"/>
      <c r="GZB643" s="2"/>
      <c r="GZC643" s="201"/>
      <c r="GZD643" s="2"/>
      <c r="GZE643" s="201"/>
      <c r="GZF643" s="2"/>
      <c r="GZG643" s="201"/>
      <c r="GZH643" s="2"/>
      <c r="GZI643" s="201"/>
      <c r="GZJ643" s="2"/>
      <c r="GZK643" s="201"/>
      <c r="GZL643" s="2"/>
      <c r="GZM643" s="201"/>
      <c r="GZN643" s="2"/>
      <c r="GZO643" s="201"/>
      <c r="GZP643" s="2"/>
      <c r="GZQ643" s="201"/>
      <c r="GZR643" s="2"/>
      <c r="GZS643" s="201"/>
      <c r="GZT643" s="2"/>
      <c r="GZU643" s="201"/>
      <c r="GZV643" s="2"/>
      <c r="GZW643" s="201"/>
      <c r="GZX643" s="2"/>
      <c r="GZY643" s="201"/>
      <c r="GZZ643" s="2"/>
      <c r="HAA643" s="201"/>
      <c r="HAB643" s="2"/>
      <c r="HAC643" s="201"/>
      <c r="HAD643" s="2"/>
      <c r="HAE643" s="201"/>
      <c r="HAF643" s="2"/>
      <c r="HAG643" s="201"/>
      <c r="HAH643" s="2"/>
      <c r="HAI643" s="201"/>
      <c r="HAJ643" s="2"/>
      <c r="HAK643" s="201"/>
      <c r="HAL643" s="2"/>
      <c r="HAM643" s="201"/>
      <c r="HAN643" s="2"/>
      <c r="HAO643" s="201"/>
      <c r="HAP643" s="2"/>
      <c r="HAQ643" s="201"/>
      <c r="HAR643" s="2"/>
      <c r="HAS643" s="201"/>
      <c r="HAT643" s="2"/>
      <c r="HAU643" s="201"/>
      <c r="HAV643" s="2"/>
      <c r="HAW643" s="201"/>
      <c r="HAX643" s="2"/>
      <c r="HAY643" s="201"/>
      <c r="HAZ643" s="2"/>
      <c r="HBA643" s="201"/>
      <c r="HBB643" s="2"/>
      <c r="HBC643" s="201"/>
      <c r="HBD643" s="2"/>
      <c r="HBE643" s="201"/>
      <c r="HBF643" s="2"/>
      <c r="HBG643" s="201"/>
      <c r="HBH643" s="2"/>
      <c r="HBI643" s="201"/>
      <c r="HBJ643" s="2"/>
      <c r="HBK643" s="201"/>
      <c r="HBL643" s="2"/>
      <c r="HBM643" s="201"/>
      <c r="HBN643" s="2"/>
      <c r="HBO643" s="201"/>
      <c r="HBP643" s="2"/>
      <c r="HBQ643" s="201"/>
      <c r="HBR643" s="2"/>
      <c r="HBS643" s="201"/>
      <c r="HBT643" s="2"/>
      <c r="HBU643" s="201"/>
      <c r="HBV643" s="2"/>
      <c r="HBW643" s="201"/>
      <c r="HBX643" s="2"/>
      <c r="HBY643" s="201"/>
      <c r="HBZ643" s="2"/>
      <c r="HCA643" s="201"/>
      <c r="HCB643" s="2"/>
      <c r="HCC643" s="201"/>
      <c r="HCD643" s="2"/>
      <c r="HCE643" s="201"/>
      <c r="HCF643" s="2"/>
      <c r="HCG643" s="201"/>
      <c r="HCH643" s="2"/>
      <c r="HCI643" s="201"/>
      <c r="HCJ643" s="2"/>
      <c r="HCK643" s="201"/>
      <c r="HCL643" s="2"/>
      <c r="HCM643" s="201"/>
      <c r="HCN643" s="2"/>
      <c r="HCO643" s="201"/>
      <c r="HCP643" s="2"/>
      <c r="HCQ643" s="201"/>
      <c r="HCR643" s="2"/>
      <c r="HCS643" s="201"/>
      <c r="HCT643" s="2"/>
      <c r="HCU643" s="201"/>
      <c r="HCV643" s="2"/>
      <c r="HCW643" s="201"/>
      <c r="HCX643" s="2"/>
      <c r="HCY643" s="201"/>
      <c r="HCZ643" s="2"/>
      <c r="HDA643" s="201"/>
      <c r="HDB643" s="2"/>
      <c r="HDC643" s="201"/>
      <c r="HDD643" s="2"/>
      <c r="HDE643" s="201"/>
      <c r="HDF643" s="2"/>
      <c r="HDG643" s="201"/>
      <c r="HDH643" s="2"/>
      <c r="HDI643" s="201"/>
      <c r="HDJ643" s="2"/>
      <c r="HDK643" s="201"/>
      <c r="HDL643" s="2"/>
      <c r="HDM643" s="201"/>
      <c r="HDN643" s="2"/>
      <c r="HDO643" s="201"/>
      <c r="HDP643" s="2"/>
      <c r="HDQ643" s="201"/>
      <c r="HDR643" s="2"/>
      <c r="HDS643" s="201"/>
      <c r="HDT643" s="2"/>
      <c r="HDU643" s="201"/>
      <c r="HDV643" s="2"/>
      <c r="HDW643" s="201"/>
      <c r="HDX643" s="2"/>
      <c r="HDY643" s="201"/>
      <c r="HDZ643" s="2"/>
      <c r="HEA643" s="201"/>
      <c r="HEB643" s="2"/>
      <c r="HEC643" s="201"/>
      <c r="HED643" s="2"/>
      <c r="HEE643" s="201"/>
      <c r="HEF643" s="2"/>
      <c r="HEG643" s="201"/>
      <c r="HEH643" s="2"/>
      <c r="HEI643" s="201"/>
      <c r="HEJ643" s="2"/>
      <c r="HEK643" s="201"/>
      <c r="HEL643" s="2"/>
      <c r="HEM643" s="201"/>
      <c r="HEN643" s="2"/>
      <c r="HEO643" s="201"/>
      <c r="HEP643" s="2"/>
      <c r="HEQ643" s="201"/>
      <c r="HER643" s="2"/>
      <c r="HES643" s="201"/>
      <c r="HET643" s="2"/>
      <c r="HEU643" s="201"/>
      <c r="HEV643" s="2"/>
      <c r="HEW643" s="201"/>
      <c r="HEX643" s="2"/>
      <c r="HEY643" s="201"/>
      <c r="HEZ643" s="2"/>
      <c r="HFA643" s="201"/>
      <c r="HFB643" s="2"/>
      <c r="HFC643" s="201"/>
      <c r="HFD643" s="2"/>
      <c r="HFE643" s="201"/>
      <c r="HFF643" s="2"/>
      <c r="HFG643" s="201"/>
      <c r="HFH643" s="2"/>
      <c r="HFI643" s="201"/>
      <c r="HFJ643" s="2"/>
      <c r="HFK643" s="201"/>
      <c r="HFL643" s="2"/>
      <c r="HFM643" s="201"/>
      <c r="HFN643" s="2"/>
      <c r="HFO643" s="201"/>
      <c r="HFP643" s="2"/>
      <c r="HFQ643" s="201"/>
      <c r="HFR643" s="2"/>
      <c r="HFS643" s="201"/>
      <c r="HFT643" s="2"/>
      <c r="HFU643" s="201"/>
      <c r="HFV643" s="2"/>
      <c r="HFW643" s="201"/>
      <c r="HFX643" s="2"/>
      <c r="HFY643" s="201"/>
      <c r="HFZ643" s="2"/>
      <c r="HGA643" s="201"/>
      <c r="HGB643" s="2"/>
      <c r="HGC643" s="201"/>
      <c r="HGD643" s="2"/>
      <c r="HGE643" s="201"/>
      <c r="HGF643" s="2"/>
      <c r="HGG643" s="201"/>
      <c r="HGH643" s="2"/>
      <c r="HGI643" s="201"/>
      <c r="HGJ643" s="2"/>
      <c r="HGK643" s="201"/>
      <c r="HGL643" s="2"/>
      <c r="HGM643" s="201"/>
      <c r="HGN643" s="2"/>
      <c r="HGO643" s="201"/>
      <c r="HGP643" s="2"/>
      <c r="HGQ643" s="201"/>
      <c r="HGR643" s="2"/>
      <c r="HGS643" s="201"/>
      <c r="HGT643" s="2"/>
      <c r="HGU643" s="201"/>
      <c r="HGV643" s="2"/>
      <c r="HGW643" s="201"/>
      <c r="HGX643" s="2"/>
      <c r="HGY643" s="201"/>
      <c r="HGZ643" s="2"/>
      <c r="HHA643" s="201"/>
      <c r="HHB643" s="2"/>
      <c r="HHC643" s="201"/>
      <c r="HHD643" s="2"/>
      <c r="HHE643" s="201"/>
      <c r="HHF643" s="2"/>
      <c r="HHG643" s="201"/>
      <c r="HHH643" s="2"/>
      <c r="HHI643" s="201"/>
      <c r="HHJ643" s="2"/>
      <c r="HHK643" s="201"/>
      <c r="HHL643" s="2"/>
      <c r="HHM643" s="201"/>
      <c r="HHN643" s="2"/>
      <c r="HHO643" s="201"/>
      <c r="HHP643" s="2"/>
      <c r="HHQ643" s="201"/>
      <c r="HHR643" s="2"/>
      <c r="HHS643" s="201"/>
      <c r="HHT643" s="2"/>
      <c r="HHU643" s="201"/>
      <c r="HHV643" s="2"/>
      <c r="HHW643" s="201"/>
      <c r="HHX643" s="2"/>
      <c r="HHY643" s="201"/>
      <c r="HHZ643" s="2"/>
      <c r="HIA643" s="201"/>
      <c r="HIB643" s="2"/>
      <c r="HIC643" s="201"/>
      <c r="HID643" s="2"/>
      <c r="HIE643" s="201"/>
      <c r="HIF643" s="2"/>
      <c r="HIG643" s="201"/>
      <c r="HIH643" s="2"/>
      <c r="HII643" s="201"/>
      <c r="HIJ643" s="2"/>
      <c r="HIK643" s="201"/>
      <c r="HIL643" s="2"/>
      <c r="HIM643" s="201"/>
      <c r="HIN643" s="2"/>
      <c r="HIO643" s="201"/>
      <c r="HIP643" s="2"/>
      <c r="HIQ643" s="201"/>
      <c r="HIR643" s="2"/>
      <c r="HIS643" s="201"/>
      <c r="HIT643" s="2"/>
      <c r="HIU643" s="201"/>
      <c r="HIV643" s="2"/>
      <c r="HIW643" s="201"/>
      <c r="HIX643" s="2"/>
      <c r="HIY643" s="201"/>
      <c r="HIZ643" s="2"/>
      <c r="HJA643" s="201"/>
      <c r="HJB643" s="2"/>
      <c r="HJC643" s="201"/>
      <c r="HJD643" s="2"/>
      <c r="HJE643" s="201"/>
      <c r="HJF643" s="2"/>
      <c r="HJG643" s="201"/>
      <c r="HJH643" s="2"/>
      <c r="HJI643" s="201"/>
      <c r="HJJ643" s="2"/>
      <c r="HJK643" s="201"/>
      <c r="HJL643" s="2"/>
      <c r="HJM643" s="201"/>
      <c r="HJN643" s="2"/>
      <c r="HJO643" s="201"/>
      <c r="HJP643" s="2"/>
      <c r="HJQ643" s="201"/>
      <c r="HJR643" s="2"/>
      <c r="HJS643" s="201"/>
      <c r="HJT643" s="2"/>
      <c r="HJU643" s="201"/>
      <c r="HJV643" s="2"/>
      <c r="HJW643" s="201"/>
      <c r="HJX643" s="2"/>
      <c r="HJY643" s="201"/>
      <c r="HJZ643" s="2"/>
      <c r="HKA643" s="201"/>
      <c r="HKB643" s="2"/>
      <c r="HKC643" s="201"/>
      <c r="HKD643" s="2"/>
      <c r="HKE643" s="201"/>
      <c r="HKF643" s="2"/>
      <c r="HKG643" s="201"/>
      <c r="HKH643" s="2"/>
      <c r="HKI643" s="201"/>
      <c r="HKJ643" s="2"/>
      <c r="HKK643" s="201"/>
      <c r="HKL643" s="2"/>
      <c r="HKM643" s="201"/>
      <c r="HKN643" s="2"/>
      <c r="HKO643" s="201"/>
      <c r="HKP643" s="2"/>
      <c r="HKQ643" s="201"/>
      <c r="HKR643" s="2"/>
      <c r="HKS643" s="201"/>
      <c r="HKT643" s="2"/>
      <c r="HKU643" s="201"/>
      <c r="HKV643" s="2"/>
      <c r="HKW643" s="201"/>
      <c r="HKX643" s="2"/>
      <c r="HKY643" s="201"/>
      <c r="HKZ643" s="2"/>
      <c r="HLA643" s="201"/>
      <c r="HLB643" s="2"/>
      <c r="HLC643" s="201"/>
      <c r="HLD643" s="2"/>
      <c r="HLE643" s="201"/>
      <c r="HLF643" s="2"/>
      <c r="HLG643" s="201"/>
      <c r="HLH643" s="2"/>
      <c r="HLI643" s="201"/>
      <c r="HLJ643" s="2"/>
      <c r="HLK643" s="201"/>
      <c r="HLL643" s="2"/>
      <c r="HLM643" s="201"/>
      <c r="HLN643" s="2"/>
      <c r="HLO643" s="201"/>
      <c r="HLP643" s="2"/>
      <c r="HLQ643" s="201"/>
      <c r="HLR643" s="2"/>
      <c r="HLS643" s="201"/>
      <c r="HLT643" s="2"/>
      <c r="HLU643" s="201"/>
      <c r="HLV643" s="2"/>
      <c r="HLW643" s="201"/>
      <c r="HLX643" s="2"/>
      <c r="HLY643" s="201"/>
      <c r="HLZ643" s="2"/>
      <c r="HMA643" s="201"/>
      <c r="HMB643" s="2"/>
      <c r="HMC643" s="201"/>
      <c r="HMD643" s="2"/>
      <c r="HME643" s="201"/>
      <c r="HMF643" s="2"/>
      <c r="HMG643" s="201"/>
      <c r="HMH643" s="2"/>
      <c r="HMI643" s="201"/>
      <c r="HMJ643" s="2"/>
      <c r="HMK643" s="201"/>
      <c r="HML643" s="2"/>
      <c r="HMM643" s="201"/>
      <c r="HMN643" s="2"/>
      <c r="HMO643" s="201"/>
      <c r="HMP643" s="2"/>
      <c r="HMQ643" s="201"/>
      <c r="HMR643" s="2"/>
      <c r="HMS643" s="201"/>
      <c r="HMT643" s="2"/>
      <c r="HMU643" s="201"/>
      <c r="HMV643" s="2"/>
      <c r="HMW643" s="201"/>
      <c r="HMX643" s="2"/>
      <c r="HMY643" s="201"/>
      <c r="HMZ643" s="2"/>
      <c r="HNA643" s="201"/>
      <c r="HNB643" s="2"/>
      <c r="HNC643" s="201"/>
      <c r="HND643" s="2"/>
      <c r="HNE643" s="201"/>
      <c r="HNF643" s="2"/>
      <c r="HNG643" s="201"/>
      <c r="HNH643" s="2"/>
      <c r="HNI643" s="201"/>
      <c r="HNJ643" s="2"/>
      <c r="HNK643" s="201"/>
      <c r="HNL643" s="2"/>
      <c r="HNM643" s="201"/>
      <c r="HNN643" s="2"/>
      <c r="HNO643" s="201"/>
      <c r="HNP643" s="2"/>
      <c r="HNQ643" s="201"/>
      <c r="HNR643" s="2"/>
      <c r="HNS643" s="201"/>
      <c r="HNT643" s="2"/>
      <c r="HNU643" s="201"/>
      <c r="HNV643" s="2"/>
      <c r="HNW643" s="201"/>
      <c r="HNX643" s="2"/>
      <c r="HNY643" s="201"/>
      <c r="HNZ643" s="2"/>
      <c r="HOA643" s="201"/>
      <c r="HOB643" s="2"/>
      <c r="HOC643" s="201"/>
      <c r="HOD643" s="2"/>
      <c r="HOE643" s="201"/>
      <c r="HOF643" s="2"/>
      <c r="HOG643" s="201"/>
      <c r="HOH643" s="2"/>
      <c r="HOI643" s="201"/>
      <c r="HOJ643" s="2"/>
      <c r="HOK643" s="201"/>
      <c r="HOL643" s="2"/>
      <c r="HOM643" s="201"/>
      <c r="HON643" s="2"/>
      <c r="HOO643" s="201"/>
      <c r="HOP643" s="2"/>
      <c r="HOQ643" s="201"/>
      <c r="HOR643" s="2"/>
      <c r="HOS643" s="201"/>
      <c r="HOT643" s="2"/>
      <c r="HOU643" s="201"/>
      <c r="HOV643" s="2"/>
      <c r="HOW643" s="201"/>
      <c r="HOX643" s="2"/>
      <c r="HOY643" s="201"/>
      <c r="HOZ643" s="2"/>
      <c r="HPA643" s="201"/>
      <c r="HPB643" s="2"/>
      <c r="HPC643" s="201"/>
      <c r="HPD643" s="2"/>
      <c r="HPE643" s="201"/>
      <c r="HPF643" s="2"/>
      <c r="HPG643" s="201"/>
      <c r="HPH643" s="2"/>
      <c r="HPI643" s="201"/>
      <c r="HPJ643" s="2"/>
      <c r="HPK643" s="201"/>
      <c r="HPL643" s="2"/>
      <c r="HPM643" s="201"/>
      <c r="HPN643" s="2"/>
      <c r="HPO643" s="201"/>
      <c r="HPP643" s="2"/>
      <c r="HPQ643" s="201"/>
      <c r="HPR643" s="2"/>
      <c r="HPS643" s="201"/>
      <c r="HPT643" s="2"/>
      <c r="HPU643" s="201"/>
      <c r="HPV643" s="2"/>
      <c r="HPW643" s="201"/>
      <c r="HPX643" s="2"/>
      <c r="HPY643" s="201"/>
      <c r="HPZ643" s="2"/>
      <c r="HQA643" s="201"/>
      <c r="HQB643" s="2"/>
      <c r="HQC643" s="201"/>
      <c r="HQD643" s="2"/>
      <c r="HQE643" s="201"/>
      <c r="HQF643" s="2"/>
      <c r="HQG643" s="201"/>
      <c r="HQH643" s="2"/>
      <c r="HQI643" s="201"/>
      <c r="HQJ643" s="2"/>
      <c r="HQK643" s="201"/>
      <c r="HQL643" s="2"/>
      <c r="HQM643" s="201"/>
      <c r="HQN643" s="2"/>
      <c r="HQO643" s="201"/>
      <c r="HQP643" s="2"/>
      <c r="HQQ643" s="201"/>
      <c r="HQR643" s="2"/>
      <c r="HQS643" s="201"/>
      <c r="HQT643" s="2"/>
      <c r="HQU643" s="201"/>
      <c r="HQV643" s="2"/>
      <c r="HQW643" s="201"/>
      <c r="HQX643" s="2"/>
      <c r="HQY643" s="201"/>
      <c r="HQZ643" s="2"/>
      <c r="HRA643" s="201"/>
      <c r="HRB643" s="2"/>
      <c r="HRC643" s="201"/>
      <c r="HRD643" s="2"/>
      <c r="HRE643" s="201"/>
      <c r="HRF643" s="2"/>
      <c r="HRG643" s="201"/>
      <c r="HRH643" s="2"/>
      <c r="HRI643" s="201"/>
      <c r="HRJ643" s="2"/>
      <c r="HRK643" s="201"/>
      <c r="HRL643" s="2"/>
      <c r="HRM643" s="201"/>
      <c r="HRN643" s="2"/>
      <c r="HRO643" s="201"/>
      <c r="HRP643" s="2"/>
      <c r="HRQ643" s="201"/>
      <c r="HRR643" s="2"/>
      <c r="HRS643" s="201"/>
      <c r="HRT643" s="2"/>
      <c r="HRU643" s="201"/>
      <c r="HRV643" s="2"/>
      <c r="HRW643" s="201"/>
      <c r="HRX643" s="2"/>
      <c r="HRY643" s="201"/>
      <c r="HRZ643" s="2"/>
      <c r="HSA643" s="201"/>
      <c r="HSB643" s="2"/>
      <c r="HSC643" s="201"/>
      <c r="HSD643" s="2"/>
      <c r="HSE643" s="201"/>
      <c r="HSF643" s="2"/>
      <c r="HSG643" s="201"/>
      <c r="HSH643" s="2"/>
      <c r="HSI643" s="201"/>
      <c r="HSJ643" s="2"/>
      <c r="HSK643" s="201"/>
      <c r="HSL643" s="2"/>
      <c r="HSM643" s="201"/>
      <c r="HSN643" s="2"/>
      <c r="HSO643" s="201"/>
      <c r="HSP643" s="2"/>
      <c r="HSQ643" s="201"/>
      <c r="HSR643" s="2"/>
      <c r="HSS643" s="201"/>
      <c r="HST643" s="2"/>
      <c r="HSU643" s="201"/>
      <c r="HSV643" s="2"/>
      <c r="HSW643" s="201"/>
      <c r="HSX643" s="2"/>
      <c r="HSY643" s="201"/>
      <c r="HSZ643" s="2"/>
      <c r="HTA643" s="201"/>
      <c r="HTB643" s="2"/>
      <c r="HTC643" s="201"/>
      <c r="HTD643" s="2"/>
      <c r="HTE643" s="201"/>
      <c r="HTF643" s="2"/>
      <c r="HTG643" s="201"/>
      <c r="HTH643" s="2"/>
      <c r="HTI643" s="201"/>
      <c r="HTJ643" s="2"/>
      <c r="HTK643" s="201"/>
      <c r="HTL643" s="2"/>
      <c r="HTM643" s="201"/>
      <c r="HTN643" s="2"/>
      <c r="HTO643" s="201"/>
      <c r="HTP643" s="2"/>
      <c r="HTQ643" s="201"/>
      <c r="HTR643" s="2"/>
      <c r="HTS643" s="201"/>
      <c r="HTT643" s="2"/>
      <c r="HTU643" s="201"/>
      <c r="HTV643" s="2"/>
      <c r="HTW643" s="201"/>
      <c r="HTX643" s="2"/>
      <c r="HTY643" s="201"/>
      <c r="HTZ643" s="2"/>
      <c r="HUA643" s="201"/>
      <c r="HUB643" s="2"/>
      <c r="HUC643" s="201"/>
      <c r="HUD643" s="2"/>
      <c r="HUE643" s="201"/>
      <c r="HUF643" s="2"/>
      <c r="HUG643" s="201"/>
      <c r="HUH643" s="2"/>
      <c r="HUI643" s="201"/>
      <c r="HUJ643" s="2"/>
      <c r="HUK643" s="201"/>
      <c r="HUL643" s="2"/>
      <c r="HUM643" s="201"/>
      <c r="HUN643" s="2"/>
      <c r="HUO643" s="201"/>
      <c r="HUP643" s="2"/>
      <c r="HUQ643" s="201"/>
      <c r="HUR643" s="2"/>
      <c r="HUS643" s="201"/>
      <c r="HUT643" s="2"/>
      <c r="HUU643" s="201"/>
      <c r="HUV643" s="2"/>
      <c r="HUW643" s="201"/>
      <c r="HUX643" s="2"/>
      <c r="HUY643" s="201"/>
      <c r="HUZ643" s="2"/>
      <c r="HVA643" s="201"/>
      <c r="HVB643" s="2"/>
      <c r="HVC643" s="201"/>
      <c r="HVD643" s="2"/>
      <c r="HVE643" s="201"/>
      <c r="HVF643" s="2"/>
      <c r="HVG643" s="201"/>
      <c r="HVH643" s="2"/>
      <c r="HVI643" s="201"/>
      <c r="HVJ643" s="2"/>
      <c r="HVK643" s="201"/>
      <c r="HVL643" s="2"/>
      <c r="HVM643" s="201"/>
      <c r="HVN643" s="2"/>
      <c r="HVO643" s="201"/>
      <c r="HVP643" s="2"/>
      <c r="HVQ643" s="201"/>
      <c r="HVR643" s="2"/>
      <c r="HVS643" s="201"/>
      <c r="HVT643" s="2"/>
      <c r="HVU643" s="201"/>
      <c r="HVV643" s="2"/>
      <c r="HVW643" s="201"/>
      <c r="HVX643" s="2"/>
      <c r="HVY643" s="201"/>
      <c r="HVZ643" s="2"/>
      <c r="HWA643" s="201"/>
      <c r="HWB643" s="2"/>
      <c r="HWC643" s="201"/>
      <c r="HWD643" s="2"/>
      <c r="HWE643" s="201"/>
      <c r="HWF643" s="2"/>
      <c r="HWG643" s="201"/>
      <c r="HWH643" s="2"/>
      <c r="HWI643" s="201"/>
      <c r="HWJ643" s="2"/>
      <c r="HWK643" s="201"/>
      <c r="HWL643" s="2"/>
      <c r="HWM643" s="201"/>
      <c r="HWN643" s="2"/>
      <c r="HWO643" s="201"/>
      <c r="HWP643" s="2"/>
      <c r="HWQ643" s="201"/>
      <c r="HWR643" s="2"/>
      <c r="HWS643" s="201"/>
      <c r="HWT643" s="2"/>
      <c r="HWU643" s="201"/>
      <c r="HWV643" s="2"/>
      <c r="HWW643" s="201"/>
      <c r="HWX643" s="2"/>
      <c r="HWY643" s="201"/>
      <c r="HWZ643" s="2"/>
      <c r="HXA643" s="201"/>
      <c r="HXB643" s="2"/>
      <c r="HXC643" s="201"/>
      <c r="HXD643" s="2"/>
      <c r="HXE643" s="201"/>
      <c r="HXF643" s="2"/>
      <c r="HXG643" s="201"/>
      <c r="HXH643" s="2"/>
      <c r="HXI643" s="201"/>
      <c r="HXJ643" s="2"/>
      <c r="HXK643" s="201"/>
      <c r="HXL643" s="2"/>
      <c r="HXM643" s="201"/>
      <c r="HXN643" s="2"/>
      <c r="HXO643" s="201"/>
      <c r="HXP643" s="2"/>
      <c r="HXQ643" s="201"/>
      <c r="HXR643" s="2"/>
      <c r="HXS643" s="201"/>
      <c r="HXT643" s="2"/>
      <c r="HXU643" s="201"/>
      <c r="HXV643" s="2"/>
      <c r="HXW643" s="201"/>
      <c r="HXX643" s="2"/>
      <c r="HXY643" s="201"/>
      <c r="HXZ643" s="2"/>
      <c r="HYA643" s="201"/>
      <c r="HYB643" s="2"/>
      <c r="HYC643" s="201"/>
      <c r="HYD643" s="2"/>
      <c r="HYE643" s="201"/>
      <c r="HYF643" s="2"/>
      <c r="HYG643" s="201"/>
      <c r="HYH643" s="2"/>
      <c r="HYI643" s="201"/>
      <c r="HYJ643" s="2"/>
      <c r="HYK643" s="201"/>
      <c r="HYL643" s="2"/>
      <c r="HYM643" s="201"/>
      <c r="HYN643" s="2"/>
      <c r="HYO643" s="201"/>
      <c r="HYP643" s="2"/>
      <c r="HYQ643" s="201"/>
      <c r="HYR643" s="2"/>
      <c r="HYS643" s="201"/>
      <c r="HYT643" s="2"/>
      <c r="HYU643" s="201"/>
      <c r="HYV643" s="2"/>
      <c r="HYW643" s="201"/>
      <c r="HYX643" s="2"/>
      <c r="HYY643" s="201"/>
      <c r="HYZ643" s="2"/>
      <c r="HZA643" s="201"/>
      <c r="HZB643" s="2"/>
      <c r="HZC643" s="201"/>
      <c r="HZD643" s="2"/>
      <c r="HZE643" s="201"/>
      <c r="HZF643" s="2"/>
      <c r="HZG643" s="201"/>
      <c r="HZH643" s="2"/>
      <c r="HZI643" s="201"/>
      <c r="HZJ643" s="2"/>
      <c r="HZK643" s="201"/>
      <c r="HZL643" s="2"/>
      <c r="HZM643" s="201"/>
      <c r="HZN643" s="2"/>
      <c r="HZO643" s="201"/>
      <c r="HZP643" s="2"/>
      <c r="HZQ643" s="201"/>
      <c r="HZR643" s="2"/>
      <c r="HZS643" s="201"/>
      <c r="HZT643" s="2"/>
      <c r="HZU643" s="201"/>
      <c r="HZV643" s="2"/>
      <c r="HZW643" s="201"/>
      <c r="HZX643" s="2"/>
      <c r="HZY643" s="201"/>
      <c r="HZZ643" s="2"/>
      <c r="IAA643" s="201"/>
      <c r="IAB643" s="2"/>
      <c r="IAC643" s="201"/>
      <c r="IAD643" s="2"/>
      <c r="IAE643" s="201"/>
      <c r="IAF643" s="2"/>
      <c r="IAG643" s="201"/>
      <c r="IAH643" s="2"/>
      <c r="IAI643" s="201"/>
      <c r="IAJ643" s="2"/>
      <c r="IAK643" s="201"/>
      <c r="IAL643" s="2"/>
      <c r="IAM643" s="201"/>
      <c r="IAN643" s="2"/>
      <c r="IAO643" s="201"/>
      <c r="IAP643" s="2"/>
      <c r="IAQ643" s="201"/>
      <c r="IAR643" s="2"/>
      <c r="IAS643" s="201"/>
      <c r="IAT643" s="2"/>
      <c r="IAU643" s="201"/>
      <c r="IAV643" s="2"/>
      <c r="IAW643" s="201"/>
      <c r="IAX643" s="2"/>
      <c r="IAY643" s="201"/>
      <c r="IAZ643" s="2"/>
      <c r="IBA643" s="201"/>
      <c r="IBB643" s="2"/>
      <c r="IBC643" s="201"/>
      <c r="IBD643" s="2"/>
      <c r="IBE643" s="201"/>
      <c r="IBF643" s="2"/>
      <c r="IBG643" s="201"/>
      <c r="IBH643" s="2"/>
      <c r="IBI643" s="201"/>
      <c r="IBJ643" s="2"/>
      <c r="IBK643" s="201"/>
      <c r="IBL643" s="2"/>
      <c r="IBM643" s="201"/>
      <c r="IBN643" s="2"/>
      <c r="IBO643" s="201"/>
      <c r="IBP643" s="2"/>
      <c r="IBQ643" s="201"/>
      <c r="IBR643" s="2"/>
      <c r="IBS643" s="201"/>
      <c r="IBT643" s="2"/>
      <c r="IBU643" s="201"/>
      <c r="IBV643" s="2"/>
      <c r="IBW643" s="201"/>
      <c r="IBX643" s="2"/>
      <c r="IBY643" s="201"/>
      <c r="IBZ643" s="2"/>
      <c r="ICA643" s="201"/>
      <c r="ICB643" s="2"/>
      <c r="ICC643" s="201"/>
      <c r="ICD643" s="2"/>
      <c r="ICE643" s="201"/>
      <c r="ICF643" s="2"/>
      <c r="ICG643" s="201"/>
      <c r="ICH643" s="2"/>
      <c r="ICI643" s="201"/>
      <c r="ICJ643" s="2"/>
      <c r="ICK643" s="201"/>
      <c r="ICL643" s="2"/>
      <c r="ICM643" s="201"/>
      <c r="ICN643" s="2"/>
      <c r="ICO643" s="201"/>
      <c r="ICP643" s="2"/>
      <c r="ICQ643" s="201"/>
      <c r="ICR643" s="2"/>
      <c r="ICS643" s="201"/>
      <c r="ICT643" s="2"/>
      <c r="ICU643" s="201"/>
      <c r="ICV643" s="2"/>
      <c r="ICW643" s="201"/>
      <c r="ICX643" s="2"/>
      <c r="ICY643" s="201"/>
      <c r="ICZ643" s="2"/>
      <c r="IDA643" s="201"/>
      <c r="IDB643" s="2"/>
      <c r="IDC643" s="201"/>
      <c r="IDD643" s="2"/>
      <c r="IDE643" s="201"/>
      <c r="IDF643" s="2"/>
      <c r="IDG643" s="201"/>
      <c r="IDH643" s="2"/>
      <c r="IDI643" s="201"/>
      <c r="IDJ643" s="2"/>
      <c r="IDK643" s="201"/>
      <c r="IDL643" s="2"/>
      <c r="IDM643" s="201"/>
      <c r="IDN643" s="2"/>
      <c r="IDO643" s="201"/>
      <c r="IDP643" s="2"/>
      <c r="IDQ643" s="201"/>
      <c r="IDR643" s="2"/>
      <c r="IDS643" s="201"/>
      <c r="IDT643" s="2"/>
      <c r="IDU643" s="201"/>
      <c r="IDV643" s="2"/>
      <c r="IDW643" s="201"/>
      <c r="IDX643" s="2"/>
      <c r="IDY643" s="201"/>
      <c r="IDZ643" s="2"/>
      <c r="IEA643" s="201"/>
      <c r="IEB643" s="2"/>
      <c r="IEC643" s="201"/>
      <c r="IED643" s="2"/>
      <c r="IEE643" s="201"/>
      <c r="IEF643" s="2"/>
      <c r="IEG643" s="201"/>
      <c r="IEH643" s="2"/>
      <c r="IEI643" s="201"/>
      <c r="IEJ643" s="2"/>
      <c r="IEK643" s="201"/>
      <c r="IEL643" s="2"/>
      <c r="IEM643" s="201"/>
      <c r="IEN643" s="2"/>
      <c r="IEO643" s="201"/>
      <c r="IEP643" s="2"/>
      <c r="IEQ643" s="201"/>
      <c r="IER643" s="2"/>
      <c r="IES643" s="201"/>
      <c r="IET643" s="2"/>
      <c r="IEU643" s="201"/>
      <c r="IEV643" s="2"/>
      <c r="IEW643" s="201"/>
      <c r="IEX643" s="2"/>
      <c r="IEY643" s="201"/>
      <c r="IEZ643" s="2"/>
      <c r="IFA643" s="201"/>
      <c r="IFB643" s="2"/>
      <c r="IFC643" s="201"/>
      <c r="IFD643" s="2"/>
      <c r="IFE643" s="201"/>
      <c r="IFF643" s="2"/>
      <c r="IFG643" s="201"/>
      <c r="IFH643" s="2"/>
      <c r="IFI643" s="201"/>
      <c r="IFJ643" s="2"/>
      <c r="IFK643" s="201"/>
      <c r="IFL643" s="2"/>
      <c r="IFM643" s="201"/>
      <c r="IFN643" s="2"/>
      <c r="IFO643" s="201"/>
      <c r="IFP643" s="2"/>
      <c r="IFQ643" s="201"/>
      <c r="IFR643" s="2"/>
      <c r="IFS643" s="201"/>
      <c r="IFT643" s="2"/>
      <c r="IFU643" s="201"/>
      <c r="IFV643" s="2"/>
      <c r="IFW643" s="201"/>
      <c r="IFX643" s="2"/>
      <c r="IFY643" s="201"/>
      <c r="IFZ643" s="2"/>
      <c r="IGA643" s="201"/>
      <c r="IGB643" s="2"/>
      <c r="IGC643" s="201"/>
      <c r="IGD643" s="2"/>
      <c r="IGE643" s="201"/>
      <c r="IGF643" s="2"/>
      <c r="IGG643" s="201"/>
      <c r="IGH643" s="2"/>
      <c r="IGI643" s="201"/>
      <c r="IGJ643" s="2"/>
      <c r="IGK643" s="201"/>
      <c r="IGL643" s="2"/>
      <c r="IGM643" s="201"/>
      <c r="IGN643" s="2"/>
      <c r="IGO643" s="201"/>
      <c r="IGP643" s="2"/>
      <c r="IGQ643" s="201"/>
      <c r="IGR643" s="2"/>
      <c r="IGS643" s="201"/>
      <c r="IGT643" s="2"/>
      <c r="IGU643" s="201"/>
      <c r="IGV643" s="2"/>
      <c r="IGW643" s="201"/>
      <c r="IGX643" s="2"/>
      <c r="IGY643" s="201"/>
      <c r="IGZ643" s="2"/>
      <c r="IHA643" s="201"/>
      <c r="IHB643" s="2"/>
      <c r="IHC643" s="201"/>
      <c r="IHD643" s="2"/>
      <c r="IHE643" s="201"/>
      <c r="IHF643" s="2"/>
      <c r="IHG643" s="201"/>
      <c r="IHH643" s="2"/>
      <c r="IHI643" s="201"/>
      <c r="IHJ643" s="2"/>
      <c r="IHK643" s="201"/>
      <c r="IHL643" s="2"/>
      <c r="IHM643" s="201"/>
      <c r="IHN643" s="2"/>
      <c r="IHO643" s="201"/>
      <c r="IHP643" s="2"/>
      <c r="IHQ643" s="201"/>
      <c r="IHR643" s="2"/>
      <c r="IHS643" s="201"/>
      <c r="IHT643" s="2"/>
      <c r="IHU643" s="201"/>
      <c r="IHV643" s="2"/>
      <c r="IHW643" s="201"/>
      <c r="IHX643" s="2"/>
      <c r="IHY643" s="201"/>
      <c r="IHZ643" s="2"/>
      <c r="IIA643" s="201"/>
      <c r="IIB643" s="2"/>
      <c r="IIC643" s="201"/>
      <c r="IID643" s="2"/>
      <c r="IIE643" s="201"/>
      <c r="IIF643" s="2"/>
      <c r="IIG643" s="201"/>
      <c r="IIH643" s="2"/>
      <c r="III643" s="201"/>
      <c r="IIJ643" s="2"/>
      <c r="IIK643" s="201"/>
      <c r="IIL643" s="2"/>
      <c r="IIM643" s="201"/>
      <c r="IIN643" s="2"/>
      <c r="IIO643" s="201"/>
      <c r="IIP643" s="2"/>
      <c r="IIQ643" s="201"/>
      <c r="IIR643" s="2"/>
      <c r="IIS643" s="201"/>
      <c r="IIT643" s="2"/>
      <c r="IIU643" s="201"/>
      <c r="IIV643" s="2"/>
      <c r="IIW643" s="201"/>
      <c r="IIX643" s="2"/>
      <c r="IIY643" s="201"/>
      <c r="IIZ643" s="2"/>
      <c r="IJA643" s="201"/>
      <c r="IJB643" s="2"/>
      <c r="IJC643" s="201"/>
      <c r="IJD643" s="2"/>
      <c r="IJE643" s="201"/>
      <c r="IJF643" s="2"/>
      <c r="IJG643" s="201"/>
      <c r="IJH643" s="2"/>
      <c r="IJI643" s="201"/>
      <c r="IJJ643" s="2"/>
      <c r="IJK643" s="201"/>
      <c r="IJL643" s="2"/>
      <c r="IJM643" s="201"/>
      <c r="IJN643" s="2"/>
      <c r="IJO643" s="201"/>
      <c r="IJP643" s="2"/>
      <c r="IJQ643" s="201"/>
      <c r="IJR643" s="2"/>
      <c r="IJS643" s="201"/>
      <c r="IJT643" s="2"/>
      <c r="IJU643" s="201"/>
      <c r="IJV643" s="2"/>
      <c r="IJW643" s="201"/>
      <c r="IJX643" s="2"/>
      <c r="IJY643" s="201"/>
      <c r="IJZ643" s="2"/>
      <c r="IKA643" s="201"/>
      <c r="IKB643" s="2"/>
      <c r="IKC643" s="201"/>
      <c r="IKD643" s="2"/>
      <c r="IKE643" s="201"/>
      <c r="IKF643" s="2"/>
      <c r="IKG643" s="201"/>
      <c r="IKH643" s="2"/>
      <c r="IKI643" s="201"/>
      <c r="IKJ643" s="2"/>
      <c r="IKK643" s="201"/>
      <c r="IKL643" s="2"/>
      <c r="IKM643" s="201"/>
      <c r="IKN643" s="2"/>
      <c r="IKO643" s="201"/>
      <c r="IKP643" s="2"/>
      <c r="IKQ643" s="201"/>
      <c r="IKR643" s="2"/>
      <c r="IKS643" s="201"/>
      <c r="IKT643" s="2"/>
      <c r="IKU643" s="201"/>
      <c r="IKV643" s="2"/>
      <c r="IKW643" s="201"/>
      <c r="IKX643" s="2"/>
      <c r="IKY643" s="201"/>
      <c r="IKZ643" s="2"/>
      <c r="ILA643" s="201"/>
      <c r="ILB643" s="2"/>
      <c r="ILC643" s="201"/>
      <c r="ILD643" s="2"/>
      <c r="ILE643" s="201"/>
      <c r="ILF643" s="2"/>
      <c r="ILG643" s="201"/>
      <c r="ILH643" s="2"/>
      <c r="ILI643" s="201"/>
      <c r="ILJ643" s="2"/>
      <c r="ILK643" s="201"/>
      <c r="ILL643" s="2"/>
      <c r="ILM643" s="201"/>
      <c r="ILN643" s="2"/>
      <c r="ILO643" s="201"/>
      <c r="ILP643" s="2"/>
      <c r="ILQ643" s="201"/>
      <c r="ILR643" s="2"/>
      <c r="ILS643" s="201"/>
      <c r="ILT643" s="2"/>
      <c r="ILU643" s="201"/>
      <c r="ILV643" s="2"/>
      <c r="ILW643" s="201"/>
      <c r="ILX643" s="2"/>
      <c r="ILY643" s="201"/>
      <c r="ILZ643" s="2"/>
      <c r="IMA643" s="201"/>
      <c r="IMB643" s="2"/>
      <c r="IMC643" s="201"/>
      <c r="IMD643" s="2"/>
      <c r="IME643" s="201"/>
      <c r="IMF643" s="2"/>
      <c r="IMG643" s="201"/>
      <c r="IMH643" s="2"/>
      <c r="IMI643" s="201"/>
      <c r="IMJ643" s="2"/>
      <c r="IMK643" s="201"/>
      <c r="IML643" s="2"/>
      <c r="IMM643" s="201"/>
      <c r="IMN643" s="2"/>
      <c r="IMO643" s="201"/>
      <c r="IMP643" s="2"/>
      <c r="IMQ643" s="201"/>
      <c r="IMR643" s="2"/>
      <c r="IMS643" s="201"/>
      <c r="IMT643" s="2"/>
      <c r="IMU643" s="201"/>
      <c r="IMV643" s="2"/>
      <c r="IMW643" s="201"/>
      <c r="IMX643" s="2"/>
      <c r="IMY643" s="201"/>
      <c r="IMZ643" s="2"/>
      <c r="INA643" s="201"/>
      <c r="INB643" s="2"/>
      <c r="INC643" s="201"/>
      <c r="IND643" s="2"/>
      <c r="INE643" s="201"/>
      <c r="INF643" s="2"/>
      <c r="ING643" s="201"/>
      <c r="INH643" s="2"/>
      <c r="INI643" s="201"/>
      <c r="INJ643" s="2"/>
      <c r="INK643" s="201"/>
      <c r="INL643" s="2"/>
      <c r="INM643" s="201"/>
      <c r="INN643" s="2"/>
      <c r="INO643" s="201"/>
      <c r="INP643" s="2"/>
      <c r="INQ643" s="201"/>
      <c r="INR643" s="2"/>
      <c r="INS643" s="201"/>
      <c r="INT643" s="2"/>
      <c r="INU643" s="201"/>
      <c r="INV643" s="2"/>
      <c r="INW643" s="201"/>
      <c r="INX643" s="2"/>
      <c r="INY643" s="201"/>
      <c r="INZ643" s="2"/>
      <c r="IOA643" s="201"/>
      <c r="IOB643" s="2"/>
      <c r="IOC643" s="201"/>
      <c r="IOD643" s="2"/>
      <c r="IOE643" s="201"/>
      <c r="IOF643" s="2"/>
      <c r="IOG643" s="201"/>
      <c r="IOH643" s="2"/>
      <c r="IOI643" s="201"/>
      <c r="IOJ643" s="2"/>
      <c r="IOK643" s="201"/>
      <c r="IOL643" s="2"/>
      <c r="IOM643" s="201"/>
      <c r="ION643" s="2"/>
      <c r="IOO643" s="201"/>
      <c r="IOP643" s="2"/>
      <c r="IOQ643" s="201"/>
      <c r="IOR643" s="2"/>
      <c r="IOS643" s="201"/>
      <c r="IOT643" s="2"/>
      <c r="IOU643" s="201"/>
      <c r="IOV643" s="2"/>
      <c r="IOW643" s="201"/>
      <c r="IOX643" s="2"/>
      <c r="IOY643" s="201"/>
      <c r="IOZ643" s="2"/>
      <c r="IPA643" s="201"/>
      <c r="IPB643" s="2"/>
      <c r="IPC643" s="201"/>
      <c r="IPD643" s="2"/>
      <c r="IPE643" s="201"/>
      <c r="IPF643" s="2"/>
      <c r="IPG643" s="201"/>
      <c r="IPH643" s="2"/>
      <c r="IPI643" s="201"/>
      <c r="IPJ643" s="2"/>
      <c r="IPK643" s="201"/>
      <c r="IPL643" s="2"/>
      <c r="IPM643" s="201"/>
      <c r="IPN643" s="2"/>
      <c r="IPO643" s="201"/>
      <c r="IPP643" s="2"/>
      <c r="IPQ643" s="201"/>
      <c r="IPR643" s="2"/>
      <c r="IPS643" s="201"/>
      <c r="IPT643" s="2"/>
      <c r="IPU643" s="201"/>
      <c r="IPV643" s="2"/>
      <c r="IPW643" s="201"/>
      <c r="IPX643" s="2"/>
      <c r="IPY643" s="201"/>
      <c r="IPZ643" s="2"/>
      <c r="IQA643" s="201"/>
      <c r="IQB643" s="2"/>
      <c r="IQC643" s="201"/>
      <c r="IQD643" s="2"/>
      <c r="IQE643" s="201"/>
      <c r="IQF643" s="2"/>
      <c r="IQG643" s="201"/>
      <c r="IQH643" s="2"/>
      <c r="IQI643" s="201"/>
      <c r="IQJ643" s="2"/>
      <c r="IQK643" s="201"/>
      <c r="IQL643" s="2"/>
      <c r="IQM643" s="201"/>
      <c r="IQN643" s="2"/>
      <c r="IQO643" s="201"/>
      <c r="IQP643" s="2"/>
      <c r="IQQ643" s="201"/>
      <c r="IQR643" s="2"/>
      <c r="IQS643" s="201"/>
      <c r="IQT643" s="2"/>
      <c r="IQU643" s="201"/>
      <c r="IQV643" s="2"/>
      <c r="IQW643" s="201"/>
      <c r="IQX643" s="2"/>
      <c r="IQY643" s="201"/>
      <c r="IQZ643" s="2"/>
      <c r="IRA643" s="201"/>
      <c r="IRB643" s="2"/>
      <c r="IRC643" s="201"/>
      <c r="IRD643" s="2"/>
      <c r="IRE643" s="201"/>
      <c r="IRF643" s="2"/>
      <c r="IRG643" s="201"/>
      <c r="IRH643" s="2"/>
      <c r="IRI643" s="201"/>
      <c r="IRJ643" s="2"/>
      <c r="IRK643" s="201"/>
      <c r="IRL643" s="2"/>
      <c r="IRM643" s="201"/>
      <c r="IRN643" s="2"/>
      <c r="IRO643" s="201"/>
      <c r="IRP643" s="2"/>
      <c r="IRQ643" s="201"/>
      <c r="IRR643" s="2"/>
      <c r="IRS643" s="201"/>
      <c r="IRT643" s="2"/>
      <c r="IRU643" s="201"/>
      <c r="IRV643" s="2"/>
      <c r="IRW643" s="201"/>
      <c r="IRX643" s="2"/>
      <c r="IRY643" s="201"/>
      <c r="IRZ643" s="2"/>
      <c r="ISA643" s="201"/>
      <c r="ISB643" s="2"/>
      <c r="ISC643" s="201"/>
      <c r="ISD643" s="2"/>
      <c r="ISE643" s="201"/>
      <c r="ISF643" s="2"/>
      <c r="ISG643" s="201"/>
      <c r="ISH643" s="2"/>
      <c r="ISI643" s="201"/>
      <c r="ISJ643" s="2"/>
      <c r="ISK643" s="201"/>
      <c r="ISL643" s="2"/>
      <c r="ISM643" s="201"/>
      <c r="ISN643" s="2"/>
      <c r="ISO643" s="201"/>
      <c r="ISP643" s="2"/>
      <c r="ISQ643" s="201"/>
      <c r="ISR643" s="2"/>
      <c r="ISS643" s="201"/>
      <c r="IST643" s="2"/>
      <c r="ISU643" s="201"/>
      <c r="ISV643" s="2"/>
      <c r="ISW643" s="201"/>
      <c r="ISX643" s="2"/>
      <c r="ISY643" s="201"/>
      <c r="ISZ643" s="2"/>
      <c r="ITA643" s="201"/>
      <c r="ITB643" s="2"/>
      <c r="ITC643" s="201"/>
      <c r="ITD643" s="2"/>
      <c r="ITE643" s="201"/>
      <c r="ITF643" s="2"/>
      <c r="ITG643" s="201"/>
      <c r="ITH643" s="2"/>
      <c r="ITI643" s="201"/>
      <c r="ITJ643" s="2"/>
      <c r="ITK643" s="201"/>
      <c r="ITL643" s="2"/>
      <c r="ITM643" s="201"/>
      <c r="ITN643" s="2"/>
      <c r="ITO643" s="201"/>
      <c r="ITP643" s="2"/>
      <c r="ITQ643" s="201"/>
      <c r="ITR643" s="2"/>
      <c r="ITS643" s="201"/>
      <c r="ITT643" s="2"/>
      <c r="ITU643" s="201"/>
      <c r="ITV643" s="2"/>
      <c r="ITW643" s="201"/>
      <c r="ITX643" s="2"/>
      <c r="ITY643" s="201"/>
      <c r="ITZ643" s="2"/>
      <c r="IUA643" s="201"/>
      <c r="IUB643" s="2"/>
      <c r="IUC643" s="201"/>
      <c r="IUD643" s="2"/>
      <c r="IUE643" s="201"/>
      <c r="IUF643" s="2"/>
      <c r="IUG643" s="201"/>
      <c r="IUH643" s="2"/>
      <c r="IUI643" s="201"/>
      <c r="IUJ643" s="2"/>
      <c r="IUK643" s="201"/>
      <c r="IUL643" s="2"/>
      <c r="IUM643" s="201"/>
      <c r="IUN643" s="2"/>
      <c r="IUO643" s="201"/>
      <c r="IUP643" s="2"/>
      <c r="IUQ643" s="201"/>
      <c r="IUR643" s="2"/>
      <c r="IUS643" s="201"/>
      <c r="IUT643" s="2"/>
      <c r="IUU643" s="201"/>
      <c r="IUV643" s="2"/>
      <c r="IUW643" s="201"/>
      <c r="IUX643" s="2"/>
      <c r="IUY643" s="201"/>
      <c r="IUZ643" s="2"/>
      <c r="IVA643" s="201"/>
      <c r="IVB643" s="2"/>
      <c r="IVC643" s="201"/>
      <c r="IVD643" s="2"/>
      <c r="IVE643" s="201"/>
      <c r="IVF643" s="2"/>
      <c r="IVG643" s="201"/>
      <c r="IVH643" s="2"/>
      <c r="IVI643" s="201"/>
      <c r="IVJ643" s="2"/>
      <c r="IVK643" s="201"/>
      <c r="IVL643" s="2"/>
      <c r="IVM643" s="201"/>
      <c r="IVN643" s="2"/>
      <c r="IVO643" s="201"/>
      <c r="IVP643" s="2"/>
      <c r="IVQ643" s="201"/>
      <c r="IVR643" s="2"/>
      <c r="IVS643" s="201"/>
      <c r="IVT643" s="2"/>
      <c r="IVU643" s="201"/>
      <c r="IVV643" s="2"/>
      <c r="IVW643" s="201"/>
      <c r="IVX643" s="2"/>
      <c r="IVY643" s="201"/>
      <c r="IVZ643" s="2"/>
      <c r="IWA643" s="201"/>
      <c r="IWB643" s="2"/>
      <c r="IWC643" s="201"/>
      <c r="IWD643" s="2"/>
      <c r="IWE643" s="201"/>
      <c r="IWF643" s="2"/>
      <c r="IWG643" s="201"/>
      <c r="IWH643" s="2"/>
      <c r="IWI643" s="201"/>
      <c r="IWJ643" s="2"/>
      <c r="IWK643" s="201"/>
      <c r="IWL643" s="2"/>
      <c r="IWM643" s="201"/>
      <c r="IWN643" s="2"/>
      <c r="IWO643" s="201"/>
      <c r="IWP643" s="2"/>
      <c r="IWQ643" s="201"/>
      <c r="IWR643" s="2"/>
      <c r="IWS643" s="201"/>
      <c r="IWT643" s="2"/>
      <c r="IWU643" s="201"/>
      <c r="IWV643" s="2"/>
      <c r="IWW643" s="201"/>
      <c r="IWX643" s="2"/>
      <c r="IWY643" s="201"/>
      <c r="IWZ643" s="2"/>
      <c r="IXA643" s="201"/>
      <c r="IXB643" s="2"/>
      <c r="IXC643" s="201"/>
      <c r="IXD643" s="2"/>
      <c r="IXE643" s="201"/>
      <c r="IXF643" s="2"/>
      <c r="IXG643" s="201"/>
      <c r="IXH643" s="2"/>
      <c r="IXI643" s="201"/>
      <c r="IXJ643" s="2"/>
      <c r="IXK643" s="201"/>
      <c r="IXL643" s="2"/>
      <c r="IXM643" s="201"/>
      <c r="IXN643" s="2"/>
      <c r="IXO643" s="201"/>
      <c r="IXP643" s="2"/>
      <c r="IXQ643" s="201"/>
      <c r="IXR643" s="2"/>
      <c r="IXS643" s="201"/>
      <c r="IXT643" s="2"/>
      <c r="IXU643" s="201"/>
      <c r="IXV643" s="2"/>
      <c r="IXW643" s="201"/>
      <c r="IXX643" s="2"/>
      <c r="IXY643" s="201"/>
      <c r="IXZ643" s="2"/>
      <c r="IYA643" s="201"/>
      <c r="IYB643" s="2"/>
      <c r="IYC643" s="201"/>
      <c r="IYD643" s="2"/>
      <c r="IYE643" s="201"/>
      <c r="IYF643" s="2"/>
      <c r="IYG643" s="201"/>
      <c r="IYH643" s="2"/>
      <c r="IYI643" s="201"/>
      <c r="IYJ643" s="2"/>
      <c r="IYK643" s="201"/>
      <c r="IYL643" s="2"/>
      <c r="IYM643" s="201"/>
      <c r="IYN643" s="2"/>
      <c r="IYO643" s="201"/>
      <c r="IYP643" s="2"/>
      <c r="IYQ643" s="201"/>
      <c r="IYR643" s="2"/>
      <c r="IYS643" s="201"/>
      <c r="IYT643" s="2"/>
      <c r="IYU643" s="201"/>
      <c r="IYV643" s="2"/>
      <c r="IYW643" s="201"/>
      <c r="IYX643" s="2"/>
      <c r="IYY643" s="201"/>
      <c r="IYZ643" s="2"/>
      <c r="IZA643" s="201"/>
      <c r="IZB643" s="2"/>
      <c r="IZC643" s="201"/>
      <c r="IZD643" s="2"/>
      <c r="IZE643" s="201"/>
      <c r="IZF643" s="2"/>
      <c r="IZG643" s="201"/>
      <c r="IZH643" s="2"/>
      <c r="IZI643" s="201"/>
      <c r="IZJ643" s="2"/>
      <c r="IZK643" s="201"/>
      <c r="IZL643" s="2"/>
      <c r="IZM643" s="201"/>
      <c r="IZN643" s="2"/>
      <c r="IZO643" s="201"/>
      <c r="IZP643" s="2"/>
      <c r="IZQ643" s="201"/>
      <c r="IZR643" s="2"/>
      <c r="IZS643" s="201"/>
      <c r="IZT643" s="2"/>
      <c r="IZU643" s="201"/>
      <c r="IZV643" s="2"/>
      <c r="IZW643" s="201"/>
      <c r="IZX643" s="2"/>
      <c r="IZY643" s="201"/>
      <c r="IZZ643" s="2"/>
      <c r="JAA643" s="201"/>
      <c r="JAB643" s="2"/>
      <c r="JAC643" s="201"/>
      <c r="JAD643" s="2"/>
      <c r="JAE643" s="201"/>
      <c r="JAF643" s="2"/>
      <c r="JAG643" s="201"/>
      <c r="JAH643" s="2"/>
      <c r="JAI643" s="201"/>
      <c r="JAJ643" s="2"/>
      <c r="JAK643" s="201"/>
      <c r="JAL643" s="2"/>
      <c r="JAM643" s="201"/>
      <c r="JAN643" s="2"/>
      <c r="JAO643" s="201"/>
      <c r="JAP643" s="2"/>
      <c r="JAQ643" s="201"/>
      <c r="JAR643" s="2"/>
      <c r="JAS643" s="201"/>
      <c r="JAT643" s="2"/>
      <c r="JAU643" s="201"/>
      <c r="JAV643" s="2"/>
      <c r="JAW643" s="201"/>
      <c r="JAX643" s="2"/>
      <c r="JAY643" s="201"/>
      <c r="JAZ643" s="2"/>
      <c r="JBA643" s="201"/>
      <c r="JBB643" s="2"/>
      <c r="JBC643" s="201"/>
      <c r="JBD643" s="2"/>
      <c r="JBE643" s="201"/>
      <c r="JBF643" s="2"/>
      <c r="JBG643" s="201"/>
      <c r="JBH643" s="2"/>
      <c r="JBI643" s="201"/>
      <c r="JBJ643" s="2"/>
      <c r="JBK643" s="201"/>
      <c r="JBL643" s="2"/>
      <c r="JBM643" s="201"/>
      <c r="JBN643" s="2"/>
      <c r="JBO643" s="201"/>
      <c r="JBP643" s="2"/>
      <c r="JBQ643" s="201"/>
      <c r="JBR643" s="2"/>
      <c r="JBS643" s="201"/>
      <c r="JBT643" s="2"/>
      <c r="JBU643" s="201"/>
      <c r="JBV643" s="2"/>
      <c r="JBW643" s="201"/>
      <c r="JBX643" s="2"/>
      <c r="JBY643" s="201"/>
      <c r="JBZ643" s="2"/>
      <c r="JCA643" s="201"/>
      <c r="JCB643" s="2"/>
      <c r="JCC643" s="201"/>
      <c r="JCD643" s="2"/>
      <c r="JCE643" s="201"/>
      <c r="JCF643" s="2"/>
      <c r="JCG643" s="201"/>
      <c r="JCH643" s="2"/>
      <c r="JCI643" s="201"/>
      <c r="JCJ643" s="2"/>
      <c r="JCK643" s="201"/>
      <c r="JCL643" s="2"/>
      <c r="JCM643" s="201"/>
      <c r="JCN643" s="2"/>
      <c r="JCO643" s="201"/>
      <c r="JCP643" s="2"/>
      <c r="JCQ643" s="201"/>
      <c r="JCR643" s="2"/>
      <c r="JCS643" s="201"/>
      <c r="JCT643" s="2"/>
      <c r="JCU643" s="201"/>
      <c r="JCV643" s="2"/>
      <c r="JCW643" s="201"/>
      <c r="JCX643" s="2"/>
      <c r="JCY643" s="201"/>
      <c r="JCZ643" s="2"/>
      <c r="JDA643" s="201"/>
      <c r="JDB643" s="2"/>
      <c r="JDC643" s="201"/>
      <c r="JDD643" s="2"/>
      <c r="JDE643" s="201"/>
      <c r="JDF643" s="2"/>
      <c r="JDG643" s="201"/>
      <c r="JDH643" s="2"/>
      <c r="JDI643" s="201"/>
      <c r="JDJ643" s="2"/>
      <c r="JDK643" s="201"/>
      <c r="JDL643" s="2"/>
      <c r="JDM643" s="201"/>
      <c r="JDN643" s="2"/>
      <c r="JDO643" s="201"/>
      <c r="JDP643" s="2"/>
      <c r="JDQ643" s="201"/>
      <c r="JDR643" s="2"/>
      <c r="JDS643" s="201"/>
      <c r="JDT643" s="2"/>
      <c r="JDU643" s="201"/>
      <c r="JDV643" s="2"/>
      <c r="JDW643" s="201"/>
      <c r="JDX643" s="2"/>
      <c r="JDY643" s="201"/>
      <c r="JDZ643" s="2"/>
      <c r="JEA643" s="201"/>
      <c r="JEB643" s="2"/>
      <c r="JEC643" s="201"/>
      <c r="JED643" s="2"/>
      <c r="JEE643" s="201"/>
      <c r="JEF643" s="2"/>
      <c r="JEG643" s="201"/>
      <c r="JEH643" s="2"/>
      <c r="JEI643" s="201"/>
      <c r="JEJ643" s="2"/>
      <c r="JEK643" s="201"/>
      <c r="JEL643" s="2"/>
      <c r="JEM643" s="201"/>
      <c r="JEN643" s="2"/>
      <c r="JEO643" s="201"/>
      <c r="JEP643" s="2"/>
      <c r="JEQ643" s="201"/>
      <c r="JER643" s="2"/>
      <c r="JES643" s="201"/>
      <c r="JET643" s="2"/>
      <c r="JEU643" s="201"/>
      <c r="JEV643" s="2"/>
      <c r="JEW643" s="201"/>
      <c r="JEX643" s="2"/>
      <c r="JEY643" s="201"/>
      <c r="JEZ643" s="2"/>
      <c r="JFA643" s="201"/>
      <c r="JFB643" s="2"/>
      <c r="JFC643" s="201"/>
      <c r="JFD643" s="2"/>
      <c r="JFE643" s="201"/>
      <c r="JFF643" s="2"/>
      <c r="JFG643" s="201"/>
      <c r="JFH643" s="2"/>
      <c r="JFI643" s="201"/>
      <c r="JFJ643" s="2"/>
      <c r="JFK643" s="201"/>
      <c r="JFL643" s="2"/>
      <c r="JFM643" s="201"/>
      <c r="JFN643" s="2"/>
      <c r="JFO643" s="201"/>
      <c r="JFP643" s="2"/>
      <c r="JFQ643" s="201"/>
      <c r="JFR643" s="2"/>
      <c r="JFS643" s="201"/>
      <c r="JFT643" s="2"/>
      <c r="JFU643" s="201"/>
      <c r="JFV643" s="2"/>
      <c r="JFW643" s="201"/>
      <c r="JFX643" s="2"/>
      <c r="JFY643" s="201"/>
      <c r="JFZ643" s="2"/>
      <c r="JGA643" s="201"/>
      <c r="JGB643" s="2"/>
      <c r="JGC643" s="201"/>
      <c r="JGD643" s="2"/>
      <c r="JGE643" s="201"/>
      <c r="JGF643" s="2"/>
      <c r="JGG643" s="201"/>
      <c r="JGH643" s="2"/>
      <c r="JGI643" s="201"/>
      <c r="JGJ643" s="2"/>
      <c r="JGK643" s="201"/>
      <c r="JGL643" s="2"/>
      <c r="JGM643" s="201"/>
      <c r="JGN643" s="2"/>
      <c r="JGO643" s="201"/>
      <c r="JGP643" s="2"/>
      <c r="JGQ643" s="201"/>
      <c r="JGR643" s="2"/>
      <c r="JGS643" s="201"/>
      <c r="JGT643" s="2"/>
      <c r="JGU643" s="201"/>
      <c r="JGV643" s="2"/>
      <c r="JGW643" s="201"/>
      <c r="JGX643" s="2"/>
      <c r="JGY643" s="201"/>
      <c r="JGZ643" s="2"/>
      <c r="JHA643" s="201"/>
      <c r="JHB643" s="2"/>
      <c r="JHC643" s="201"/>
      <c r="JHD643" s="2"/>
      <c r="JHE643" s="201"/>
      <c r="JHF643" s="2"/>
      <c r="JHG643" s="201"/>
      <c r="JHH643" s="2"/>
      <c r="JHI643" s="201"/>
      <c r="JHJ643" s="2"/>
      <c r="JHK643" s="201"/>
      <c r="JHL643" s="2"/>
      <c r="JHM643" s="201"/>
      <c r="JHN643" s="2"/>
      <c r="JHO643" s="201"/>
      <c r="JHP643" s="2"/>
      <c r="JHQ643" s="201"/>
      <c r="JHR643" s="2"/>
      <c r="JHS643" s="201"/>
      <c r="JHT643" s="2"/>
      <c r="JHU643" s="201"/>
      <c r="JHV643" s="2"/>
      <c r="JHW643" s="201"/>
      <c r="JHX643" s="2"/>
      <c r="JHY643" s="201"/>
      <c r="JHZ643" s="2"/>
      <c r="JIA643" s="201"/>
      <c r="JIB643" s="2"/>
      <c r="JIC643" s="201"/>
      <c r="JID643" s="2"/>
      <c r="JIE643" s="201"/>
      <c r="JIF643" s="2"/>
      <c r="JIG643" s="201"/>
      <c r="JIH643" s="2"/>
      <c r="JII643" s="201"/>
      <c r="JIJ643" s="2"/>
      <c r="JIK643" s="201"/>
      <c r="JIL643" s="2"/>
      <c r="JIM643" s="201"/>
      <c r="JIN643" s="2"/>
      <c r="JIO643" s="201"/>
      <c r="JIP643" s="2"/>
      <c r="JIQ643" s="201"/>
      <c r="JIR643" s="2"/>
      <c r="JIS643" s="201"/>
      <c r="JIT643" s="2"/>
      <c r="JIU643" s="201"/>
      <c r="JIV643" s="2"/>
      <c r="JIW643" s="201"/>
      <c r="JIX643" s="2"/>
      <c r="JIY643" s="201"/>
      <c r="JIZ643" s="2"/>
      <c r="JJA643" s="201"/>
      <c r="JJB643" s="2"/>
      <c r="JJC643" s="201"/>
      <c r="JJD643" s="2"/>
      <c r="JJE643" s="201"/>
      <c r="JJF643" s="2"/>
      <c r="JJG643" s="201"/>
      <c r="JJH643" s="2"/>
      <c r="JJI643" s="201"/>
      <c r="JJJ643" s="2"/>
      <c r="JJK643" s="201"/>
      <c r="JJL643" s="2"/>
      <c r="JJM643" s="201"/>
      <c r="JJN643" s="2"/>
      <c r="JJO643" s="201"/>
      <c r="JJP643" s="2"/>
      <c r="JJQ643" s="201"/>
      <c r="JJR643" s="2"/>
      <c r="JJS643" s="201"/>
      <c r="JJT643" s="2"/>
      <c r="JJU643" s="201"/>
      <c r="JJV643" s="2"/>
      <c r="JJW643" s="201"/>
      <c r="JJX643" s="2"/>
      <c r="JJY643" s="201"/>
      <c r="JJZ643" s="2"/>
      <c r="JKA643" s="201"/>
      <c r="JKB643" s="2"/>
      <c r="JKC643" s="201"/>
      <c r="JKD643" s="2"/>
      <c r="JKE643" s="201"/>
      <c r="JKF643" s="2"/>
      <c r="JKG643" s="201"/>
      <c r="JKH643" s="2"/>
      <c r="JKI643" s="201"/>
      <c r="JKJ643" s="2"/>
      <c r="JKK643" s="201"/>
      <c r="JKL643" s="2"/>
      <c r="JKM643" s="201"/>
      <c r="JKN643" s="2"/>
      <c r="JKO643" s="201"/>
      <c r="JKP643" s="2"/>
      <c r="JKQ643" s="201"/>
      <c r="JKR643" s="2"/>
      <c r="JKS643" s="201"/>
      <c r="JKT643" s="2"/>
      <c r="JKU643" s="201"/>
      <c r="JKV643" s="2"/>
      <c r="JKW643" s="201"/>
      <c r="JKX643" s="2"/>
      <c r="JKY643" s="201"/>
      <c r="JKZ643" s="2"/>
      <c r="JLA643" s="201"/>
      <c r="JLB643" s="2"/>
      <c r="JLC643" s="201"/>
      <c r="JLD643" s="2"/>
      <c r="JLE643" s="201"/>
      <c r="JLF643" s="2"/>
      <c r="JLG643" s="201"/>
      <c r="JLH643" s="2"/>
      <c r="JLI643" s="201"/>
      <c r="JLJ643" s="2"/>
      <c r="JLK643" s="201"/>
      <c r="JLL643" s="2"/>
      <c r="JLM643" s="201"/>
      <c r="JLN643" s="2"/>
      <c r="JLO643" s="201"/>
      <c r="JLP643" s="2"/>
      <c r="JLQ643" s="201"/>
      <c r="JLR643" s="2"/>
      <c r="JLS643" s="201"/>
      <c r="JLT643" s="2"/>
      <c r="JLU643" s="201"/>
      <c r="JLV643" s="2"/>
      <c r="JLW643" s="201"/>
      <c r="JLX643" s="2"/>
      <c r="JLY643" s="201"/>
      <c r="JLZ643" s="2"/>
      <c r="JMA643" s="201"/>
      <c r="JMB643" s="2"/>
      <c r="JMC643" s="201"/>
      <c r="JMD643" s="2"/>
      <c r="JME643" s="201"/>
      <c r="JMF643" s="2"/>
      <c r="JMG643" s="201"/>
      <c r="JMH643" s="2"/>
      <c r="JMI643" s="201"/>
      <c r="JMJ643" s="2"/>
      <c r="JMK643" s="201"/>
      <c r="JML643" s="2"/>
      <c r="JMM643" s="201"/>
      <c r="JMN643" s="2"/>
      <c r="JMO643" s="201"/>
      <c r="JMP643" s="2"/>
      <c r="JMQ643" s="201"/>
      <c r="JMR643" s="2"/>
      <c r="JMS643" s="201"/>
      <c r="JMT643" s="2"/>
      <c r="JMU643" s="201"/>
      <c r="JMV643" s="2"/>
      <c r="JMW643" s="201"/>
      <c r="JMX643" s="2"/>
      <c r="JMY643" s="201"/>
      <c r="JMZ643" s="2"/>
      <c r="JNA643" s="201"/>
      <c r="JNB643" s="2"/>
      <c r="JNC643" s="201"/>
      <c r="JND643" s="2"/>
      <c r="JNE643" s="201"/>
      <c r="JNF643" s="2"/>
      <c r="JNG643" s="201"/>
      <c r="JNH643" s="2"/>
      <c r="JNI643" s="201"/>
      <c r="JNJ643" s="2"/>
      <c r="JNK643" s="201"/>
      <c r="JNL643" s="2"/>
      <c r="JNM643" s="201"/>
      <c r="JNN643" s="2"/>
      <c r="JNO643" s="201"/>
      <c r="JNP643" s="2"/>
      <c r="JNQ643" s="201"/>
      <c r="JNR643" s="2"/>
      <c r="JNS643" s="201"/>
      <c r="JNT643" s="2"/>
      <c r="JNU643" s="201"/>
      <c r="JNV643" s="2"/>
      <c r="JNW643" s="201"/>
      <c r="JNX643" s="2"/>
      <c r="JNY643" s="201"/>
      <c r="JNZ643" s="2"/>
      <c r="JOA643" s="201"/>
      <c r="JOB643" s="2"/>
      <c r="JOC643" s="201"/>
      <c r="JOD643" s="2"/>
      <c r="JOE643" s="201"/>
      <c r="JOF643" s="2"/>
      <c r="JOG643" s="201"/>
      <c r="JOH643" s="2"/>
      <c r="JOI643" s="201"/>
      <c r="JOJ643" s="2"/>
      <c r="JOK643" s="201"/>
      <c r="JOL643" s="2"/>
      <c r="JOM643" s="201"/>
      <c r="JON643" s="2"/>
      <c r="JOO643" s="201"/>
      <c r="JOP643" s="2"/>
      <c r="JOQ643" s="201"/>
      <c r="JOR643" s="2"/>
      <c r="JOS643" s="201"/>
      <c r="JOT643" s="2"/>
      <c r="JOU643" s="201"/>
      <c r="JOV643" s="2"/>
      <c r="JOW643" s="201"/>
      <c r="JOX643" s="2"/>
      <c r="JOY643" s="201"/>
      <c r="JOZ643" s="2"/>
      <c r="JPA643" s="201"/>
      <c r="JPB643" s="2"/>
      <c r="JPC643" s="201"/>
      <c r="JPD643" s="2"/>
      <c r="JPE643" s="201"/>
      <c r="JPF643" s="2"/>
      <c r="JPG643" s="201"/>
      <c r="JPH643" s="2"/>
      <c r="JPI643" s="201"/>
      <c r="JPJ643" s="2"/>
      <c r="JPK643" s="201"/>
      <c r="JPL643" s="2"/>
      <c r="JPM643" s="201"/>
      <c r="JPN643" s="2"/>
      <c r="JPO643" s="201"/>
      <c r="JPP643" s="2"/>
      <c r="JPQ643" s="201"/>
      <c r="JPR643" s="2"/>
      <c r="JPS643" s="201"/>
      <c r="JPT643" s="2"/>
      <c r="JPU643" s="201"/>
      <c r="JPV643" s="2"/>
      <c r="JPW643" s="201"/>
      <c r="JPX643" s="2"/>
      <c r="JPY643" s="201"/>
      <c r="JPZ643" s="2"/>
      <c r="JQA643" s="201"/>
      <c r="JQB643" s="2"/>
      <c r="JQC643" s="201"/>
      <c r="JQD643" s="2"/>
      <c r="JQE643" s="201"/>
      <c r="JQF643" s="2"/>
      <c r="JQG643" s="201"/>
      <c r="JQH643" s="2"/>
      <c r="JQI643" s="201"/>
      <c r="JQJ643" s="2"/>
      <c r="JQK643" s="201"/>
      <c r="JQL643" s="2"/>
      <c r="JQM643" s="201"/>
      <c r="JQN643" s="2"/>
      <c r="JQO643" s="201"/>
      <c r="JQP643" s="2"/>
      <c r="JQQ643" s="201"/>
      <c r="JQR643" s="2"/>
      <c r="JQS643" s="201"/>
      <c r="JQT643" s="2"/>
      <c r="JQU643" s="201"/>
      <c r="JQV643" s="2"/>
      <c r="JQW643" s="201"/>
      <c r="JQX643" s="2"/>
      <c r="JQY643" s="201"/>
      <c r="JQZ643" s="2"/>
      <c r="JRA643" s="201"/>
      <c r="JRB643" s="2"/>
      <c r="JRC643" s="201"/>
      <c r="JRD643" s="2"/>
      <c r="JRE643" s="201"/>
      <c r="JRF643" s="2"/>
      <c r="JRG643" s="201"/>
      <c r="JRH643" s="2"/>
      <c r="JRI643" s="201"/>
      <c r="JRJ643" s="2"/>
      <c r="JRK643" s="201"/>
      <c r="JRL643" s="2"/>
      <c r="JRM643" s="201"/>
      <c r="JRN643" s="2"/>
      <c r="JRO643" s="201"/>
      <c r="JRP643" s="2"/>
      <c r="JRQ643" s="201"/>
      <c r="JRR643" s="2"/>
      <c r="JRS643" s="201"/>
      <c r="JRT643" s="2"/>
      <c r="JRU643" s="201"/>
      <c r="JRV643" s="2"/>
      <c r="JRW643" s="201"/>
      <c r="JRX643" s="2"/>
      <c r="JRY643" s="201"/>
      <c r="JRZ643" s="2"/>
      <c r="JSA643" s="201"/>
      <c r="JSB643" s="2"/>
      <c r="JSC643" s="201"/>
      <c r="JSD643" s="2"/>
      <c r="JSE643" s="201"/>
      <c r="JSF643" s="2"/>
      <c r="JSG643" s="201"/>
      <c r="JSH643" s="2"/>
      <c r="JSI643" s="201"/>
      <c r="JSJ643" s="2"/>
      <c r="JSK643" s="201"/>
      <c r="JSL643" s="2"/>
      <c r="JSM643" s="201"/>
      <c r="JSN643" s="2"/>
      <c r="JSO643" s="201"/>
      <c r="JSP643" s="2"/>
      <c r="JSQ643" s="201"/>
      <c r="JSR643" s="2"/>
      <c r="JSS643" s="201"/>
      <c r="JST643" s="2"/>
      <c r="JSU643" s="201"/>
      <c r="JSV643" s="2"/>
      <c r="JSW643" s="201"/>
      <c r="JSX643" s="2"/>
      <c r="JSY643" s="201"/>
      <c r="JSZ643" s="2"/>
      <c r="JTA643" s="201"/>
      <c r="JTB643" s="2"/>
      <c r="JTC643" s="201"/>
      <c r="JTD643" s="2"/>
      <c r="JTE643" s="201"/>
      <c r="JTF643" s="2"/>
      <c r="JTG643" s="201"/>
      <c r="JTH643" s="2"/>
      <c r="JTI643" s="201"/>
      <c r="JTJ643" s="2"/>
      <c r="JTK643" s="201"/>
      <c r="JTL643" s="2"/>
      <c r="JTM643" s="201"/>
      <c r="JTN643" s="2"/>
      <c r="JTO643" s="201"/>
      <c r="JTP643" s="2"/>
      <c r="JTQ643" s="201"/>
      <c r="JTR643" s="2"/>
      <c r="JTS643" s="201"/>
      <c r="JTT643" s="2"/>
      <c r="JTU643" s="201"/>
      <c r="JTV643" s="2"/>
      <c r="JTW643" s="201"/>
      <c r="JTX643" s="2"/>
      <c r="JTY643" s="201"/>
      <c r="JTZ643" s="2"/>
      <c r="JUA643" s="201"/>
      <c r="JUB643" s="2"/>
      <c r="JUC643" s="201"/>
      <c r="JUD643" s="2"/>
      <c r="JUE643" s="201"/>
      <c r="JUF643" s="2"/>
      <c r="JUG643" s="201"/>
      <c r="JUH643" s="2"/>
      <c r="JUI643" s="201"/>
      <c r="JUJ643" s="2"/>
      <c r="JUK643" s="201"/>
      <c r="JUL643" s="2"/>
      <c r="JUM643" s="201"/>
      <c r="JUN643" s="2"/>
      <c r="JUO643" s="201"/>
      <c r="JUP643" s="2"/>
      <c r="JUQ643" s="201"/>
      <c r="JUR643" s="2"/>
      <c r="JUS643" s="201"/>
      <c r="JUT643" s="2"/>
      <c r="JUU643" s="201"/>
      <c r="JUV643" s="2"/>
      <c r="JUW643" s="201"/>
      <c r="JUX643" s="2"/>
      <c r="JUY643" s="201"/>
      <c r="JUZ643" s="2"/>
      <c r="JVA643" s="201"/>
      <c r="JVB643" s="2"/>
      <c r="JVC643" s="201"/>
      <c r="JVD643" s="2"/>
      <c r="JVE643" s="201"/>
      <c r="JVF643" s="2"/>
      <c r="JVG643" s="201"/>
      <c r="JVH643" s="2"/>
      <c r="JVI643" s="201"/>
      <c r="JVJ643" s="2"/>
      <c r="JVK643" s="201"/>
      <c r="JVL643" s="2"/>
      <c r="JVM643" s="201"/>
      <c r="JVN643" s="2"/>
      <c r="JVO643" s="201"/>
      <c r="JVP643" s="2"/>
      <c r="JVQ643" s="201"/>
      <c r="JVR643" s="2"/>
      <c r="JVS643" s="201"/>
      <c r="JVT643" s="2"/>
      <c r="JVU643" s="201"/>
      <c r="JVV643" s="2"/>
      <c r="JVW643" s="201"/>
      <c r="JVX643" s="2"/>
      <c r="JVY643" s="201"/>
      <c r="JVZ643" s="2"/>
      <c r="JWA643" s="201"/>
      <c r="JWB643" s="2"/>
      <c r="JWC643" s="201"/>
      <c r="JWD643" s="2"/>
      <c r="JWE643" s="201"/>
      <c r="JWF643" s="2"/>
      <c r="JWG643" s="201"/>
      <c r="JWH643" s="2"/>
      <c r="JWI643" s="201"/>
      <c r="JWJ643" s="2"/>
      <c r="JWK643" s="201"/>
      <c r="JWL643" s="2"/>
      <c r="JWM643" s="201"/>
      <c r="JWN643" s="2"/>
      <c r="JWO643" s="201"/>
      <c r="JWP643" s="2"/>
      <c r="JWQ643" s="201"/>
      <c r="JWR643" s="2"/>
      <c r="JWS643" s="201"/>
      <c r="JWT643" s="2"/>
      <c r="JWU643" s="201"/>
      <c r="JWV643" s="2"/>
      <c r="JWW643" s="201"/>
      <c r="JWX643" s="2"/>
      <c r="JWY643" s="201"/>
      <c r="JWZ643" s="2"/>
      <c r="JXA643" s="201"/>
      <c r="JXB643" s="2"/>
      <c r="JXC643" s="201"/>
      <c r="JXD643" s="2"/>
      <c r="JXE643" s="201"/>
      <c r="JXF643" s="2"/>
      <c r="JXG643" s="201"/>
      <c r="JXH643" s="2"/>
      <c r="JXI643" s="201"/>
      <c r="JXJ643" s="2"/>
      <c r="JXK643" s="201"/>
      <c r="JXL643" s="2"/>
      <c r="JXM643" s="201"/>
      <c r="JXN643" s="2"/>
      <c r="JXO643" s="201"/>
      <c r="JXP643" s="2"/>
      <c r="JXQ643" s="201"/>
      <c r="JXR643" s="2"/>
      <c r="JXS643" s="201"/>
      <c r="JXT643" s="2"/>
      <c r="JXU643" s="201"/>
      <c r="JXV643" s="2"/>
      <c r="JXW643" s="201"/>
      <c r="JXX643" s="2"/>
      <c r="JXY643" s="201"/>
      <c r="JXZ643" s="2"/>
      <c r="JYA643" s="201"/>
      <c r="JYB643" s="2"/>
      <c r="JYC643" s="201"/>
      <c r="JYD643" s="2"/>
      <c r="JYE643" s="201"/>
      <c r="JYF643" s="2"/>
      <c r="JYG643" s="201"/>
      <c r="JYH643" s="2"/>
      <c r="JYI643" s="201"/>
      <c r="JYJ643" s="2"/>
      <c r="JYK643" s="201"/>
      <c r="JYL643" s="2"/>
      <c r="JYM643" s="201"/>
      <c r="JYN643" s="2"/>
      <c r="JYO643" s="201"/>
      <c r="JYP643" s="2"/>
      <c r="JYQ643" s="201"/>
      <c r="JYR643" s="2"/>
      <c r="JYS643" s="201"/>
      <c r="JYT643" s="2"/>
      <c r="JYU643" s="201"/>
      <c r="JYV643" s="2"/>
      <c r="JYW643" s="201"/>
      <c r="JYX643" s="2"/>
      <c r="JYY643" s="201"/>
      <c r="JYZ643" s="2"/>
      <c r="JZA643" s="201"/>
      <c r="JZB643" s="2"/>
      <c r="JZC643" s="201"/>
      <c r="JZD643" s="2"/>
      <c r="JZE643" s="201"/>
      <c r="JZF643" s="2"/>
      <c r="JZG643" s="201"/>
      <c r="JZH643" s="2"/>
      <c r="JZI643" s="201"/>
      <c r="JZJ643" s="2"/>
      <c r="JZK643" s="201"/>
      <c r="JZL643" s="2"/>
      <c r="JZM643" s="201"/>
      <c r="JZN643" s="2"/>
      <c r="JZO643" s="201"/>
      <c r="JZP643" s="2"/>
      <c r="JZQ643" s="201"/>
      <c r="JZR643" s="2"/>
      <c r="JZS643" s="201"/>
      <c r="JZT643" s="2"/>
      <c r="JZU643" s="201"/>
      <c r="JZV643" s="2"/>
      <c r="JZW643" s="201"/>
      <c r="JZX643" s="2"/>
      <c r="JZY643" s="201"/>
      <c r="JZZ643" s="2"/>
      <c r="KAA643" s="201"/>
      <c r="KAB643" s="2"/>
      <c r="KAC643" s="201"/>
      <c r="KAD643" s="2"/>
      <c r="KAE643" s="201"/>
      <c r="KAF643" s="2"/>
      <c r="KAG643" s="201"/>
      <c r="KAH643" s="2"/>
      <c r="KAI643" s="201"/>
      <c r="KAJ643" s="2"/>
      <c r="KAK643" s="201"/>
      <c r="KAL643" s="2"/>
      <c r="KAM643" s="201"/>
      <c r="KAN643" s="2"/>
      <c r="KAO643" s="201"/>
      <c r="KAP643" s="2"/>
      <c r="KAQ643" s="201"/>
      <c r="KAR643" s="2"/>
      <c r="KAS643" s="201"/>
      <c r="KAT643" s="2"/>
      <c r="KAU643" s="201"/>
      <c r="KAV643" s="2"/>
      <c r="KAW643" s="201"/>
      <c r="KAX643" s="2"/>
      <c r="KAY643" s="201"/>
      <c r="KAZ643" s="2"/>
      <c r="KBA643" s="201"/>
      <c r="KBB643" s="2"/>
      <c r="KBC643" s="201"/>
      <c r="KBD643" s="2"/>
      <c r="KBE643" s="201"/>
      <c r="KBF643" s="2"/>
      <c r="KBG643" s="201"/>
      <c r="KBH643" s="2"/>
      <c r="KBI643" s="201"/>
      <c r="KBJ643" s="2"/>
      <c r="KBK643" s="201"/>
      <c r="KBL643" s="2"/>
      <c r="KBM643" s="201"/>
      <c r="KBN643" s="2"/>
      <c r="KBO643" s="201"/>
      <c r="KBP643" s="2"/>
      <c r="KBQ643" s="201"/>
      <c r="KBR643" s="2"/>
      <c r="KBS643" s="201"/>
      <c r="KBT643" s="2"/>
      <c r="KBU643" s="201"/>
      <c r="KBV643" s="2"/>
      <c r="KBW643" s="201"/>
      <c r="KBX643" s="2"/>
      <c r="KBY643" s="201"/>
      <c r="KBZ643" s="2"/>
      <c r="KCA643" s="201"/>
      <c r="KCB643" s="2"/>
      <c r="KCC643" s="201"/>
      <c r="KCD643" s="2"/>
      <c r="KCE643" s="201"/>
      <c r="KCF643" s="2"/>
      <c r="KCG643" s="201"/>
      <c r="KCH643" s="2"/>
      <c r="KCI643" s="201"/>
      <c r="KCJ643" s="2"/>
      <c r="KCK643" s="201"/>
      <c r="KCL643" s="2"/>
      <c r="KCM643" s="201"/>
      <c r="KCN643" s="2"/>
      <c r="KCO643" s="201"/>
      <c r="KCP643" s="2"/>
      <c r="KCQ643" s="201"/>
      <c r="KCR643" s="2"/>
      <c r="KCS643" s="201"/>
      <c r="KCT643" s="2"/>
      <c r="KCU643" s="201"/>
      <c r="KCV643" s="2"/>
      <c r="KCW643" s="201"/>
      <c r="KCX643" s="2"/>
      <c r="KCY643" s="201"/>
      <c r="KCZ643" s="2"/>
      <c r="KDA643" s="201"/>
      <c r="KDB643" s="2"/>
      <c r="KDC643" s="201"/>
      <c r="KDD643" s="2"/>
      <c r="KDE643" s="201"/>
      <c r="KDF643" s="2"/>
      <c r="KDG643" s="201"/>
      <c r="KDH643" s="2"/>
      <c r="KDI643" s="201"/>
      <c r="KDJ643" s="2"/>
      <c r="KDK643" s="201"/>
      <c r="KDL643" s="2"/>
      <c r="KDM643" s="201"/>
      <c r="KDN643" s="2"/>
      <c r="KDO643" s="201"/>
      <c r="KDP643" s="2"/>
      <c r="KDQ643" s="201"/>
      <c r="KDR643" s="2"/>
      <c r="KDS643" s="201"/>
      <c r="KDT643" s="2"/>
      <c r="KDU643" s="201"/>
      <c r="KDV643" s="2"/>
      <c r="KDW643" s="201"/>
      <c r="KDX643" s="2"/>
      <c r="KDY643" s="201"/>
      <c r="KDZ643" s="2"/>
      <c r="KEA643" s="201"/>
      <c r="KEB643" s="2"/>
      <c r="KEC643" s="201"/>
      <c r="KED643" s="2"/>
      <c r="KEE643" s="201"/>
      <c r="KEF643" s="2"/>
      <c r="KEG643" s="201"/>
      <c r="KEH643" s="2"/>
      <c r="KEI643" s="201"/>
      <c r="KEJ643" s="2"/>
      <c r="KEK643" s="201"/>
      <c r="KEL643" s="2"/>
      <c r="KEM643" s="201"/>
      <c r="KEN643" s="2"/>
      <c r="KEO643" s="201"/>
      <c r="KEP643" s="2"/>
      <c r="KEQ643" s="201"/>
      <c r="KER643" s="2"/>
      <c r="KES643" s="201"/>
      <c r="KET643" s="2"/>
      <c r="KEU643" s="201"/>
      <c r="KEV643" s="2"/>
      <c r="KEW643" s="201"/>
      <c r="KEX643" s="2"/>
      <c r="KEY643" s="201"/>
      <c r="KEZ643" s="2"/>
      <c r="KFA643" s="201"/>
      <c r="KFB643" s="2"/>
      <c r="KFC643" s="201"/>
      <c r="KFD643" s="2"/>
      <c r="KFE643" s="201"/>
      <c r="KFF643" s="2"/>
      <c r="KFG643" s="201"/>
      <c r="KFH643" s="2"/>
      <c r="KFI643" s="201"/>
      <c r="KFJ643" s="2"/>
      <c r="KFK643" s="201"/>
      <c r="KFL643" s="2"/>
      <c r="KFM643" s="201"/>
      <c r="KFN643" s="2"/>
      <c r="KFO643" s="201"/>
      <c r="KFP643" s="2"/>
      <c r="KFQ643" s="201"/>
      <c r="KFR643" s="2"/>
      <c r="KFS643" s="201"/>
      <c r="KFT643" s="2"/>
      <c r="KFU643" s="201"/>
      <c r="KFV643" s="2"/>
      <c r="KFW643" s="201"/>
      <c r="KFX643" s="2"/>
      <c r="KFY643" s="201"/>
      <c r="KFZ643" s="2"/>
      <c r="KGA643" s="201"/>
      <c r="KGB643" s="2"/>
      <c r="KGC643" s="201"/>
      <c r="KGD643" s="2"/>
      <c r="KGE643" s="201"/>
      <c r="KGF643" s="2"/>
      <c r="KGG643" s="201"/>
      <c r="KGH643" s="2"/>
      <c r="KGI643" s="201"/>
      <c r="KGJ643" s="2"/>
      <c r="KGK643" s="201"/>
      <c r="KGL643" s="2"/>
      <c r="KGM643" s="201"/>
      <c r="KGN643" s="2"/>
      <c r="KGO643" s="201"/>
      <c r="KGP643" s="2"/>
      <c r="KGQ643" s="201"/>
      <c r="KGR643" s="2"/>
      <c r="KGS643" s="201"/>
      <c r="KGT643" s="2"/>
      <c r="KGU643" s="201"/>
      <c r="KGV643" s="2"/>
      <c r="KGW643" s="201"/>
      <c r="KGX643" s="2"/>
      <c r="KGY643" s="201"/>
      <c r="KGZ643" s="2"/>
      <c r="KHA643" s="201"/>
      <c r="KHB643" s="2"/>
      <c r="KHC643" s="201"/>
      <c r="KHD643" s="2"/>
      <c r="KHE643" s="201"/>
      <c r="KHF643" s="2"/>
      <c r="KHG643" s="201"/>
      <c r="KHH643" s="2"/>
      <c r="KHI643" s="201"/>
      <c r="KHJ643" s="2"/>
      <c r="KHK643" s="201"/>
      <c r="KHL643" s="2"/>
      <c r="KHM643" s="201"/>
      <c r="KHN643" s="2"/>
      <c r="KHO643" s="201"/>
      <c r="KHP643" s="2"/>
      <c r="KHQ643" s="201"/>
      <c r="KHR643" s="2"/>
      <c r="KHS643" s="201"/>
      <c r="KHT643" s="2"/>
      <c r="KHU643" s="201"/>
      <c r="KHV643" s="2"/>
      <c r="KHW643" s="201"/>
      <c r="KHX643" s="2"/>
      <c r="KHY643" s="201"/>
      <c r="KHZ643" s="2"/>
      <c r="KIA643" s="201"/>
      <c r="KIB643" s="2"/>
      <c r="KIC643" s="201"/>
      <c r="KID643" s="2"/>
      <c r="KIE643" s="201"/>
      <c r="KIF643" s="2"/>
      <c r="KIG643" s="201"/>
      <c r="KIH643" s="2"/>
      <c r="KII643" s="201"/>
      <c r="KIJ643" s="2"/>
      <c r="KIK643" s="201"/>
      <c r="KIL643" s="2"/>
      <c r="KIM643" s="201"/>
      <c r="KIN643" s="2"/>
      <c r="KIO643" s="201"/>
      <c r="KIP643" s="2"/>
      <c r="KIQ643" s="201"/>
      <c r="KIR643" s="2"/>
      <c r="KIS643" s="201"/>
      <c r="KIT643" s="2"/>
      <c r="KIU643" s="201"/>
      <c r="KIV643" s="2"/>
      <c r="KIW643" s="201"/>
      <c r="KIX643" s="2"/>
      <c r="KIY643" s="201"/>
      <c r="KIZ643" s="2"/>
      <c r="KJA643" s="201"/>
      <c r="KJB643" s="2"/>
      <c r="KJC643" s="201"/>
      <c r="KJD643" s="2"/>
      <c r="KJE643" s="201"/>
      <c r="KJF643" s="2"/>
      <c r="KJG643" s="201"/>
      <c r="KJH643" s="2"/>
      <c r="KJI643" s="201"/>
      <c r="KJJ643" s="2"/>
      <c r="KJK643" s="201"/>
      <c r="KJL643" s="2"/>
      <c r="KJM643" s="201"/>
      <c r="KJN643" s="2"/>
      <c r="KJO643" s="201"/>
      <c r="KJP643" s="2"/>
      <c r="KJQ643" s="201"/>
      <c r="KJR643" s="2"/>
      <c r="KJS643" s="201"/>
      <c r="KJT643" s="2"/>
      <c r="KJU643" s="201"/>
      <c r="KJV643" s="2"/>
      <c r="KJW643" s="201"/>
      <c r="KJX643" s="2"/>
      <c r="KJY643" s="201"/>
      <c r="KJZ643" s="2"/>
      <c r="KKA643" s="201"/>
      <c r="KKB643" s="2"/>
      <c r="KKC643" s="201"/>
      <c r="KKD643" s="2"/>
      <c r="KKE643" s="201"/>
      <c r="KKF643" s="2"/>
      <c r="KKG643" s="201"/>
      <c r="KKH643" s="2"/>
      <c r="KKI643" s="201"/>
      <c r="KKJ643" s="2"/>
      <c r="KKK643" s="201"/>
      <c r="KKL643" s="2"/>
      <c r="KKM643" s="201"/>
      <c r="KKN643" s="2"/>
      <c r="KKO643" s="201"/>
      <c r="KKP643" s="2"/>
      <c r="KKQ643" s="201"/>
      <c r="KKR643" s="2"/>
      <c r="KKS643" s="201"/>
      <c r="KKT643" s="2"/>
      <c r="KKU643" s="201"/>
      <c r="KKV643" s="2"/>
      <c r="KKW643" s="201"/>
      <c r="KKX643" s="2"/>
      <c r="KKY643" s="201"/>
      <c r="KKZ643" s="2"/>
      <c r="KLA643" s="201"/>
      <c r="KLB643" s="2"/>
      <c r="KLC643" s="201"/>
      <c r="KLD643" s="2"/>
      <c r="KLE643" s="201"/>
      <c r="KLF643" s="2"/>
      <c r="KLG643" s="201"/>
      <c r="KLH643" s="2"/>
      <c r="KLI643" s="201"/>
      <c r="KLJ643" s="2"/>
      <c r="KLK643" s="201"/>
      <c r="KLL643" s="2"/>
      <c r="KLM643" s="201"/>
      <c r="KLN643" s="2"/>
      <c r="KLO643" s="201"/>
      <c r="KLP643" s="2"/>
      <c r="KLQ643" s="201"/>
      <c r="KLR643" s="2"/>
      <c r="KLS643" s="201"/>
      <c r="KLT643" s="2"/>
      <c r="KLU643" s="201"/>
      <c r="KLV643" s="2"/>
      <c r="KLW643" s="201"/>
      <c r="KLX643" s="2"/>
      <c r="KLY643" s="201"/>
      <c r="KLZ643" s="2"/>
      <c r="KMA643" s="201"/>
      <c r="KMB643" s="2"/>
      <c r="KMC643" s="201"/>
      <c r="KMD643" s="2"/>
      <c r="KME643" s="201"/>
      <c r="KMF643" s="2"/>
      <c r="KMG643" s="201"/>
      <c r="KMH643" s="2"/>
      <c r="KMI643" s="201"/>
      <c r="KMJ643" s="2"/>
      <c r="KMK643" s="201"/>
      <c r="KML643" s="2"/>
      <c r="KMM643" s="201"/>
      <c r="KMN643" s="2"/>
      <c r="KMO643" s="201"/>
      <c r="KMP643" s="2"/>
      <c r="KMQ643" s="201"/>
      <c r="KMR643" s="2"/>
      <c r="KMS643" s="201"/>
      <c r="KMT643" s="2"/>
      <c r="KMU643" s="201"/>
      <c r="KMV643" s="2"/>
      <c r="KMW643" s="201"/>
      <c r="KMX643" s="2"/>
      <c r="KMY643" s="201"/>
      <c r="KMZ643" s="2"/>
      <c r="KNA643" s="201"/>
      <c r="KNB643" s="2"/>
      <c r="KNC643" s="201"/>
      <c r="KND643" s="2"/>
      <c r="KNE643" s="201"/>
      <c r="KNF643" s="2"/>
      <c r="KNG643" s="201"/>
      <c r="KNH643" s="2"/>
      <c r="KNI643" s="201"/>
      <c r="KNJ643" s="2"/>
      <c r="KNK643" s="201"/>
      <c r="KNL643" s="2"/>
      <c r="KNM643" s="201"/>
      <c r="KNN643" s="2"/>
      <c r="KNO643" s="201"/>
      <c r="KNP643" s="2"/>
      <c r="KNQ643" s="201"/>
      <c r="KNR643" s="2"/>
      <c r="KNS643" s="201"/>
      <c r="KNT643" s="2"/>
      <c r="KNU643" s="201"/>
      <c r="KNV643" s="2"/>
      <c r="KNW643" s="201"/>
      <c r="KNX643" s="2"/>
      <c r="KNY643" s="201"/>
      <c r="KNZ643" s="2"/>
      <c r="KOA643" s="201"/>
      <c r="KOB643" s="2"/>
      <c r="KOC643" s="201"/>
      <c r="KOD643" s="2"/>
      <c r="KOE643" s="201"/>
      <c r="KOF643" s="2"/>
      <c r="KOG643" s="201"/>
      <c r="KOH643" s="2"/>
      <c r="KOI643" s="201"/>
      <c r="KOJ643" s="2"/>
      <c r="KOK643" s="201"/>
      <c r="KOL643" s="2"/>
      <c r="KOM643" s="201"/>
      <c r="KON643" s="2"/>
      <c r="KOO643" s="201"/>
      <c r="KOP643" s="2"/>
      <c r="KOQ643" s="201"/>
      <c r="KOR643" s="2"/>
      <c r="KOS643" s="201"/>
      <c r="KOT643" s="2"/>
      <c r="KOU643" s="201"/>
      <c r="KOV643" s="2"/>
      <c r="KOW643" s="201"/>
      <c r="KOX643" s="2"/>
      <c r="KOY643" s="201"/>
      <c r="KOZ643" s="2"/>
      <c r="KPA643" s="201"/>
      <c r="KPB643" s="2"/>
      <c r="KPC643" s="201"/>
      <c r="KPD643" s="2"/>
      <c r="KPE643" s="201"/>
      <c r="KPF643" s="2"/>
      <c r="KPG643" s="201"/>
      <c r="KPH643" s="2"/>
      <c r="KPI643" s="201"/>
      <c r="KPJ643" s="2"/>
      <c r="KPK643" s="201"/>
      <c r="KPL643" s="2"/>
      <c r="KPM643" s="201"/>
      <c r="KPN643" s="2"/>
      <c r="KPO643" s="201"/>
      <c r="KPP643" s="2"/>
      <c r="KPQ643" s="201"/>
      <c r="KPR643" s="2"/>
      <c r="KPS643" s="201"/>
      <c r="KPT643" s="2"/>
      <c r="KPU643" s="201"/>
      <c r="KPV643" s="2"/>
      <c r="KPW643" s="201"/>
      <c r="KPX643" s="2"/>
      <c r="KPY643" s="201"/>
      <c r="KPZ643" s="2"/>
      <c r="KQA643" s="201"/>
      <c r="KQB643" s="2"/>
      <c r="KQC643" s="201"/>
      <c r="KQD643" s="2"/>
      <c r="KQE643" s="201"/>
      <c r="KQF643" s="2"/>
      <c r="KQG643" s="201"/>
      <c r="KQH643" s="2"/>
      <c r="KQI643" s="201"/>
      <c r="KQJ643" s="2"/>
      <c r="KQK643" s="201"/>
      <c r="KQL643" s="2"/>
      <c r="KQM643" s="201"/>
      <c r="KQN643" s="2"/>
      <c r="KQO643" s="201"/>
      <c r="KQP643" s="2"/>
      <c r="KQQ643" s="201"/>
      <c r="KQR643" s="2"/>
      <c r="KQS643" s="201"/>
      <c r="KQT643" s="2"/>
      <c r="KQU643" s="201"/>
      <c r="KQV643" s="2"/>
      <c r="KQW643" s="201"/>
      <c r="KQX643" s="2"/>
      <c r="KQY643" s="201"/>
      <c r="KQZ643" s="2"/>
      <c r="KRA643" s="201"/>
      <c r="KRB643" s="2"/>
      <c r="KRC643" s="201"/>
      <c r="KRD643" s="2"/>
      <c r="KRE643" s="201"/>
      <c r="KRF643" s="2"/>
      <c r="KRG643" s="201"/>
      <c r="KRH643" s="2"/>
      <c r="KRI643" s="201"/>
      <c r="KRJ643" s="2"/>
      <c r="KRK643" s="201"/>
      <c r="KRL643" s="2"/>
      <c r="KRM643" s="201"/>
      <c r="KRN643" s="2"/>
      <c r="KRO643" s="201"/>
      <c r="KRP643" s="2"/>
      <c r="KRQ643" s="201"/>
      <c r="KRR643" s="2"/>
      <c r="KRS643" s="201"/>
      <c r="KRT643" s="2"/>
      <c r="KRU643" s="201"/>
      <c r="KRV643" s="2"/>
      <c r="KRW643" s="201"/>
      <c r="KRX643" s="2"/>
      <c r="KRY643" s="201"/>
      <c r="KRZ643" s="2"/>
      <c r="KSA643" s="201"/>
      <c r="KSB643" s="2"/>
      <c r="KSC643" s="201"/>
      <c r="KSD643" s="2"/>
      <c r="KSE643" s="201"/>
      <c r="KSF643" s="2"/>
      <c r="KSG643" s="201"/>
      <c r="KSH643" s="2"/>
      <c r="KSI643" s="201"/>
      <c r="KSJ643" s="2"/>
      <c r="KSK643" s="201"/>
      <c r="KSL643" s="2"/>
      <c r="KSM643" s="201"/>
      <c r="KSN643" s="2"/>
      <c r="KSO643" s="201"/>
      <c r="KSP643" s="2"/>
      <c r="KSQ643" s="201"/>
      <c r="KSR643" s="2"/>
      <c r="KSS643" s="201"/>
      <c r="KST643" s="2"/>
      <c r="KSU643" s="201"/>
      <c r="KSV643" s="2"/>
      <c r="KSW643" s="201"/>
      <c r="KSX643" s="2"/>
      <c r="KSY643" s="201"/>
      <c r="KSZ643" s="2"/>
      <c r="KTA643" s="201"/>
      <c r="KTB643" s="2"/>
      <c r="KTC643" s="201"/>
      <c r="KTD643" s="2"/>
      <c r="KTE643" s="201"/>
      <c r="KTF643" s="2"/>
      <c r="KTG643" s="201"/>
      <c r="KTH643" s="2"/>
      <c r="KTI643" s="201"/>
      <c r="KTJ643" s="2"/>
      <c r="KTK643" s="201"/>
      <c r="KTL643" s="2"/>
      <c r="KTM643" s="201"/>
      <c r="KTN643" s="2"/>
      <c r="KTO643" s="201"/>
      <c r="KTP643" s="2"/>
      <c r="KTQ643" s="201"/>
      <c r="KTR643" s="2"/>
      <c r="KTS643" s="201"/>
      <c r="KTT643" s="2"/>
      <c r="KTU643" s="201"/>
      <c r="KTV643" s="2"/>
      <c r="KTW643" s="201"/>
      <c r="KTX643" s="2"/>
      <c r="KTY643" s="201"/>
      <c r="KTZ643" s="2"/>
      <c r="KUA643" s="201"/>
      <c r="KUB643" s="2"/>
      <c r="KUC643" s="201"/>
      <c r="KUD643" s="2"/>
      <c r="KUE643" s="201"/>
      <c r="KUF643" s="2"/>
      <c r="KUG643" s="201"/>
      <c r="KUH643" s="2"/>
      <c r="KUI643" s="201"/>
      <c r="KUJ643" s="2"/>
      <c r="KUK643" s="201"/>
      <c r="KUL643" s="2"/>
      <c r="KUM643" s="201"/>
      <c r="KUN643" s="2"/>
      <c r="KUO643" s="201"/>
      <c r="KUP643" s="2"/>
      <c r="KUQ643" s="201"/>
      <c r="KUR643" s="2"/>
      <c r="KUS643" s="201"/>
      <c r="KUT643" s="2"/>
      <c r="KUU643" s="201"/>
      <c r="KUV643" s="2"/>
      <c r="KUW643" s="201"/>
      <c r="KUX643" s="2"/>
      <c r="KUY643" s="201"/>
      <c r="KUZ643" s="2"/>
      <c r="KVA643" s="201"/>
      <c r="KVB643" s="2"/>
      <c r="KVC643" s="201"/>
      <c r="KVD643" s="2"/>
      <c r="KVE643" s="201"/>
      <c r="KVF643" s="2"/>
      <c r="KVG643" s="201"/>
      <c r="KVH643" s="2"/>
      <c r="KVI643" s="201"/>
      <c r="KVJ643" s="2"/>
      <c r="KVK643" s="201"/>
      <c r="KVL643" s="2"/>
      <c r="KVM643" s="201"/>
      <c r="KVN643" s="2"/>
      <c r="KVO643" s="201"/>
      <c r="KVP643" s="2"/>
      <c r="KVQ643" s="201"/>
      <c r="KVR643" s="2"/>
      <c r="KVS643" s="201"/>
      <c r="KVT643" s="2"/>
      <c r="KVU643" s="201"/>
      <c r="KVV643" s="2"/>
      <c r="KVW643" s="201"/>
      <c r="KVX643" s="2"/>
      <c r="KVY643" s="201"/>
      <c r="KVZ643" s="2"/>
      <c r="KWA643" s="201"/>
      <c r="KWB643" s="2"/>
      <c r="KWC643" s="201"/>
      <c r="KWD643" s="2"/>
      <c r="KWE643" s="201"/>
      <c r="KWF643" s="2"/>
      <c r="KWG643" s="201"/>
      <c r="KWH643" s="2"/>
      <c r="KWI643" s="201"/>
      <c r="KWJ643" s="2"/>
      <c r="KWK643" s="201"/>
      <c r="KWL643" s="2"/>
      <c r="KWM643" s="201"/>
      <c r="KWN643" s="2"/>
      <c r="KWO643" s="201"/>
      <c r="KWP643" s="2"/>
      <c r="KWQ643" s="201"/>
      <c r="KWR643" s="2"/>
      <c r="KWS643" s="201"/>
      <c r="KWT643" s="2"/>
      <c r="KWU643" s="201"/>
      <c r="KWV643" s="2"/>
      <c r="KWW643" s="201"/>
      <c r="KWX643" s="2"/>
      <c r="KWY643" s="201"/>
      <c r="KWZ643" s="2"/>
      <c r="KXA643" s="201"/>
      <c r="KXB643" s="2"/>
      <c r="KXC643" s="201"/>
      <c r="KXD643" s="2"/>
      <c r="KXE643" s="201"/>
      <c r="KXF643" s="2"/>
      <c r="KXG643" s="201"/>
      <c r="KXH643" s="2"/>
      <c r="KXI643" s="201"/>
      <c r="KXJ643" s="2"/>
      <c r="KXK643" s="201"/>
      <c r="KXL643" s="2"/>
      <c r="KXM643" s="201"/>
      <c r="KXN643" s="2"/>
      <c r="KXO643" s="201"/>
      <c r="KXP643" s="2"/>
      <c r="KXQ643" s="201"/>
      <c r="KXR643" s="2"/>
      <c r="KXS643" s="201"/>
      <c r="KXT643" s="2"/>
      <c r="KXU643" s="201"/>
      <c r="KXV643" s="2"/>
      <c r="KXW643" s="201"/>
      <c r="KXX643" s="2"/>
      <c r="KXY643" s="201"/>
      <c r="KXZ643" s="2"/>
      <c r="KYA643" s="201"/>
      <c r="KYB643" s="2"/>
      <c r="KYC643" s="201"/>
      <c r="KYD643" s="2"/>
      <c r="KYE643" s="201"/>
      <c r="KYF643" s="2"/>
      <c r="KYG643" s="201"/>
      <c r="KYH643" s="2"/>
      <c r="KYI643" s="201"/>
      <c r="KYJ643" s="2"/>
      <c r="KYK643" s="201"/>
      <c r="KYL643" s="2"/>
      <c r="KYM643" s="201"/>
      <c r="KYN643" s="2"/>
      <c r="KYO643" s="201"/>
      <c r="KYP643" s="2"/>
      <c r="KYQ643" s="201"/>
      <c r="KYR643" s="2"/>
      <c r="KYS643" s="201"/>
      <c r="KYT643" s="2"/>
      <c r="KYU643" s="201"/>
      <c r="KYV643" s="2"/>
      <c r="KYW643" s="201"/>
      <c r="KYX643" s="2"/>
      <c r="KYY643" s="201"/>
      <c r="KYZ643" s="2"/>
      <c r="KZA643" s="201"/>
      <c r="KZB643" s="2"/>
      <c r="KZC643" s="201"/>
      <c r="KZD643" s="2"/>
      <c r="KZE643" s="201"/>
      <c r="KZF643" s="2"/>
      <c r="KZG643" s="201"/>
      <c r="KZH643" s="2"/>
      <c r="KZI643" s="201"/>
      <c r="KZJ643" s="2"/>
      <c r="KZK643" s="201"/>
      <c r="KZL643" s="2"/>
      <c r="KZM643" s="201"/>
      <c r="KZN643" s="2"/>
      <c r="KZO643" s="201"/>
      <c r="KZP643" s="2"/>
      <c r="KZQ643" s="201"/>
      <c r="KZR643" s="2"/>
      <c r="KZS643" s="201"/>
      <c r="KZT643" s="2"/>
      <c r="KZU643" s="201"/>
      <c r="KZV643" s="2"/>
      <c r="KZW643" s="201"/>
      <c r="KZX643" s="2"/>
      <c r="KZY643" s="201"/>
      <c r="KZZ643" s="2"/>
      <c r="LAA643" s="201"/>
      <c r="LAB643" s="2"/>
      <c r="LAC643" s="201"/>
      <c r="LAD643" s="2"/>
      <c r="LAE643" s="201"/>
      <c r="LAF643" s="2"/>
      <c r="LAG643" s="201"/>
      <c r="LAH643" s="2"/>
      <c r="LAI643" s="201"/>
      <c r="LAJ643" s="2"/>
      <c r="LAK643" s="201"/>
      <c r="LAL643" s="2"/>
      <c r="LAM643" s="201"/>
      <c r="LAN643" s="2"/>
      <c r="LAO643" s="201"/>
      <c r="LAP643" s="2"/>
      <c r="LAQ643" s="201"/>
      <c r="LAR643" s="2"/>
      <c r="LAS643" s="201"/>
      <c r="LAT643" s="2"/>
      <c r="LAU643" s="201"/>
      <c r="LAV643" s="2"/>
      <c r="LAW643" s="201"/>
      <c r="LAX643" s="2"/>
      <c r="LAY643" s="201"/>
      <c r="LAZ643" s="2"/>
      <c r="LBA643" s="201"/>
      <c r="LBB643" s="2"/>
      <c r="LBC643" s="201"/>
      <c r="LBD643" s="2"/>
      <c r="LBE643" s="201"/>
      <c r="LBF643" s="2"/>
      <c r="LBG643" s="201"/>
      <c r="LBH643" s="2"/>
      <c r="LBI643" s="201"/>
      <c r="LBJ643" s="2"/>
      <c r="LBK643" s="201"/>
      <c r="LBL643" s="2"/>
      <c r="LBM643" s="201"/>
      <c r="LBN643" s="2"/>
      <c r="LBO643" s="201"/>
      <c r="LBP643" s="2"/>
      <c r="LBQ643" s="201"/>
      <c r="LBR643" s="2"/>
      <c r="LBS643" s="201"/>
      <c r="LBT643" s="2"/>
      <c r="LBU643" s="201"/>
      <c r="LBV643" s="2"/>
      <c r="LBW643" s="201"/>
      <c r="LBX643" s="2"/>
      <c r="LBY643" s="201"/>
      <c r="LBZ643" s="2"/>
      <c r="LCA643" s="201"/>
      <c r="LCB643" s="2"/>
      <c r="LCC643" s="201"/>
      <c r="LCD643" s="2"/>
      <c r="LCE643" s="201"/>
      <c r="LCF643" s="2"/>
      <c r="LCG643" s="201"/>
      <c r="LCH643" s="2"/>
      <c r="LCI643" s="201"/>
      <c r="LCJ643" s="2"/>
      <c r="LCK643" s="201"/>
      <c r="LCL643" s="2"/>
      <c r="LCM643" s="201"/>
      <c r="LCN643" s="2"/>
      <c r="LCO643" s="201"/>
      <c r="LCP643" s="2"/>
      <c r="LCQ643" s="201"/>
      <c r="LCR643" s="2"/>
      <c r="LCS643" s="201"/>
      <c r="LCT643" s="2"/>
      <c r="LCU643" s="201"/>
      <c r="LCV643" s="2"/>
      <c r="LCW643" s="201"/>
      <c r="LCX643" s="2"/>
      <c r="LCY643" s="201"/>
      <c r="LCZ643" s="2"/>
      <c r="LDA643" s="201"/>
      <c r="LDB643" s="2"/>
      <c r="LDC643" s="201"/>
      <c r="LDD643" s="2"/>
      <c r="LDE643" s="201"/>
      <c r="LDF643" s="2"/>
      <c r="LDG643" s="201"/>
      <c r="LDH643" s="2"/>
      <c r="LDI643" s="201"/>
      <c r="LDJ643" s="2"/>
      <c r="LDK643" s="201"/>
      <c r="LDL643" s="2"/>
      <c r="LDM643" s="201"/>
      <c r="LDN643" s="2"/>
      <c r="LDO643" s="201"/>
      <c r="LDP643" s="2"/>
      <c r="LDQ643" s="201"/>
      <c r="LDR643" s="2"/>
      <c r="LDS643" s="201"/>
      <c r="LDT643" s="2"/>
      <c r="LDU643" s="201"/>
      <c r="LDV643" s="2"/>
      <c r="LDW643" s="201"/>
      <c r="LDX643" s="2"/>
      <c r="LDY643" s="201"/>
      <c r="LDZ643" s="2"/>
      <c r="LEA643" s="201"/>
      <c r="LEB643" s="2"/>
      <c r="LEC643" s="201"/>
      <c r="LED643" s="2"/>
      <c r="LEE643" s="201"/>
      <c r="LEF643" s="2"/>
      <c r="LEG643" s="201"/>
      <c r="LEH643" s="2"/>
      <c r="LEI643" s="201"/>
      <c r="LEJ643" s="2"/>
      <c r="LEK643" s="201"/>
      <c r="LEL643" s="2"/>
      <c r="LEM643" s="201"/>
      <c r="LEN643" s="2"/>
      <c r="LEO643" s="201"/>
      <c r="LEP643" s="2"/>
      <c r="LEQ643" s="201"/>
      <c r="LER643" s="2"/>
      <c r="LES643" s="201"/>
      <c r="LET643" s="2"/>
      <c r="LEU643" s="201"/>
      <c r="LEV643" s="2"/>
      <c r="LEW643" s="201"/>
      <c r="LEX643" s="2"/>
      <c r="LEY643" s="201"/>
      <c r="LEZ643" s="2"/>
      <c r="LFA643" s="201"/>
      <c r="LFB643" s="2"/>
      <c r="LFC643" s="201"/>
      <c r="LFD643" s="2"/>
      <c r="LFE643" s="201"/>
      <c r="LFF643" s="2"/>
      <c r="LFG643" s="201"/>
      <c r="LFH643" s="2"/>
      <c r="LFI643" s="201"/>
      <c r="LFJ643" s="2"/>
      <c r="LFK643" s="201"/>
      <c r="LFL643" s="2"/>
      <c r="LFM643" s="201"/>
      <c r="LFN643" s="2"/>
      <c r="LFO643" s="201"/>
      <c r="LFP643" s="2"/>
      <c r="LFQ643" s="201"/>
      <c r="LFR643" s="2"/>
      <c r="LFS643" s="201"/>
      <c r="LFT643" s="2"/>
      <c r="LFU643" s="201"/>
      <c r="LFV643" s="2"/>
      <c r="LFW643" s="201"/>
      <c r="LFX643" s="2"/>
      <c r="LFY643" s="201"/>
      <c r="LFZ643" s="2"/>
      <c r="LGA643" s="201"/>
      <c r="LGB643" s="2"/>
      <c r="LGC643" s="201"/>
      <c r="LGD643" s="2"/>
      <c r="LGE643" s="201"/>
      <c r="LGF643" s="2"/>
      <c r="LGG643" s="201"/>
      <c r="LGH643" s="2"/>
      <c r="LGI643" s="201"/>
      <c r="LGJ643" s="2"/>
      <c r="LGK643" s="201"/>
      <c r="LGL643" s="2"/>
      <c r="LGM643" s="201"/>
      <c r="LGN643" s="2"/>
      <c r="LGO643" s="201"/>
      <c r="LGP643" s="2"/>
      <c r="LGQ643" s="201"/>
      <c r="LGR643" s="2"/>
      <c r="LGS643" s="201"/>
      <c r="LGT643" s="2"/>
      <c r="LGU643" s="201"/>
      <c r="LGV643" s="2"/>
      <c r="LGW643" s="201"/>
      <c r="LGX643" s="2"/>
      <c r="LGY643" s="201"/>
      <c r="LGZ643" s="2"/>
      <c r="LHA643" s="201"/>
      <c r="LHB643" s="2"/>
      <c r="LHC643" s="201"/>
      <c r="LHD643" s="2"/>
      <c r="LHE643" s="201"/>
      <c r="LHF643" s="2"/>
      <c r="LHG643" s="201"/>
      <c r="LHH643" s="2"/>
      <c r="LHI643" s="201"/>
      <c r="LHJ643" s="2"/>
      <c r="LHK643" s="201"/>
      <c r="LHL643" s="2"/>
      <c r="LHM643" s="201"/>
      <c r="LHN643" s="2"/>
      <c r="LHO643" s="201"/>
      <c r="LHP643" s="2"/>
      <c r="LHQ643" s="201"/>
      <c r="LHR643" s="2"/>
      <c r="LHS643" s="201"/>
      <c r="LHT643" s="2"/>
      <c r="LHU643" s="201"/>
      <c r="LHV643" s="2"/>
      <c r="LHW643" s="201"/>
      <c r="LHX643" s="2"/>
      <c r="LHY643" s="201"/>
      <c r="LHZ643" s="2"/>
      <c r="LIA643" s="201"/>
      <c r="LIB643" s="2"/>
      <c r="LIC643" s="201"/>
      <c r="LID643" s="2"/>
      <c r="LIE643" s="201"/>
      <c r="LIF643" s="2"/>
      <c r="LIG643" s="201"/>
      <c r="LIH643" s="2"/>
      <c r="LII643" s="201"/>
      <c r="LIJ643" s="2"/>
      <c r="LIK643" s="201"/>
      <c r="LIL643" s="2"/>
      <c r="LIM643" s="201"/>
      <c r="LIN643" s="2"/>
      <c r="LIO643" s="201"/>
      <c r="LIP643" s="2"/>
      <c r="LIQ643" s="201"/>
      <c r="LIR643" s="2"/>
      <c r="LIS643" s="201"/>
      <c r="LIT643" s="2"/>
      <c r="LIU643" s="201"/>
      <c r="LIV643" s="2"/>
      <c r="LIW643" s="201"/>
      <c r="LIX643" s="2"/>
      <c r="LIY643" s="201"/>
      <c r="LIZ643" s="2"/>
      <c r="LJA643" s="201"/>
      <c r="LJB643" s="2"/>
      <c r="LJC643" s="201"/>
      <c r="LJD643" s="2"/>
      <c r="LJE643" s="201"/>
      <c r="LJF643" s="2"/>
      <c r="LJG643" s="201"/>
      <c r="LJH643" s="2"/>
      <c r="LJI643" s="201"/>
      <c r="LJJ643" s="2"/>
      <c r="LJK643" s="201"/>
      <c r="LJL643" s="2"/>
      <c r="LJM643" s="201"/>
      <c r="LJN643" s="2"/>
      <c r="LJO643" s="201"/>
      <c r="LJP643" s="2"/>
      <c r="LJQ643" s="201"/>
      <c r="LJR643" s="2"/>
      <c r="LJS643" s="201"/>
      <c r="LJT643" s="2"/>
      <c r="LJU643" s="201"/>
      <c r="LJV643" s="2"/>
      <c r="LJW643" s="201"/>
      <c r="LJX643" s="2"/>
      <c r="LJY643" s="201"/>
      <c r="LJZ643" s="2"/>
      <c r="LKA643" s="201"/>
      <c r="LKB643" s="2"/>
      <c r="LKC643" s="201"/>
      <c r="LKD643" s="2"/>
      <c r="LKE643" s="201"/>
      <c r="LKF643" s="2"/>
      <c r="LKG643" s="201"/>
      <c r="LKH643" s="2"/>
      <c r="LKI643" s="201"/>
      <c r="LKJ643" s="2"/>
      <c r="LKK643" s="201"/>
      <c r="LKL643" s="2"/>
      <c r="LKM643" s="201"/>
      <c r="LKN643" s="2"/>
      <c r="LKO643" s="201"/>
      <c r="LKP643" s="2"/>
      <c r="LKQ643" s="201"/>
      <c r="LKR643" s="2"/>
      <c r="LKS643" s="201"/>
      <c r="LKT643" s="2"/>
      <c r="LKU643" s="201"/>
      <c r="LKV643" s="2"/>
      <c r="LKW643" s="201"/>
      <c r="LKX643" s="2"/>
      <c r="LKY643" s="201"/>
      <c r="LKZ643" s="2"/>
      <c r="LLA643" s="201"/>
      <c r="LLB643" s="2"/>
      <c r="LLC643" s="201"/>
      <c r="LLD643" s="2"/>
      <c r="LLE643" s="201"/>
      <c r="LLF643" s="2"/>
      <c r="LLG643" s="201"/>
      <c r="LLH643" s="2"/>
      <c r="LLI643" s="201"/>
      <c r="LLJ643" s="2"/>
      <c r="LLK643" s="201"/>
      <c r="LLL643" s="2"/>
      <c r="LLM643" s="201"/>
      <c r="LLN643" s="2"/>
      <c r="LLO643" s="201"/>
      <c r="LLP643" s="2"/>
      <c r="LLQ643" s="201"/>
      <c r="LLR643" s="2"/>
      <c r="LLS643" s="201"/>
      <c r="LLT643" s="2"/>
      <c r="LLU643" s="201"/>
      <c r="LLV643" s="2"/>
      <c r="LLW643" s="201"/>
      <c r="LLX643" s="2"/>
      <c r="LLY643" s="201"/>
      <c r="LLZ643" s="2"/>
      <c r="LMA643" s="201"/>
      <c r="LMB643" s="2"/>
      <c r="LMC643" s="201"/>
      <c r="LMD643" s="2"/>
      <c r="LME643" s="201"/>
      <c r="LMF643" s="2"/>
      <c r="LMG643" s="201"/>
      <c r="LMH643" s="2"/>
      <c r="LMI643" s="201"/>
      <c r="LMJ643" s="2"/>
      <c r="LMK643" s="201"/>
      <c r="LML643" s="2"/>
      <c r="LMM643" s="201"/>
      <c r="LMN643" s="2"/>
      <c r="LMO643" s="201"/>
      <c r="LMP643" s="2"/>
      <c r="LMQ643" s="201"/>
      <c r="LMR643" s="2"/>
      <c r="LMS643" s="201"/>
      <c r="LMT643" s="2"/>
      <c r="LMU643" s="201"/>
      <c r="LMV643" s="2"/>
      <c r="LMW643" s="201"/>
      <c r="LMX643" s="2"/>
      <c r="LMY643" s="201"/>
      <c r="LMZ643" s="2"/>
      <c r="LNA643" s="201"/>
      <c r="LNB643" s="2"/>
      <c r="LNC643" s="201"/>
      <c r="LND643" s="2"/>
      <c r="LNE643" s="201"/>
      <c r="LNF643" s="2"/>
      <c r="LNG643" s="201"/>
      <c r="LNH643" s="2"/>
      <c r="LNI643" s="201"/>
      <c r="LNJ643" s="2"/>
      <c r="LNK643" s="201"/>
      <c r="LNL643" s="2"/>
      <c r="LNM643" s="201"/>
      <c r="LNN643" s="2"/>
      <c r="LNO643" s="201"/>
      <c r="LNP643" s="2"/>
      <c r="LNQ643" s="201"/>
      <c r="LNR643" s="2"/>
      <c r="LNS643" s="201"/>
      <c r="LNT643" s="2"/>
      <c r="LNU643" s="201"/>
      <c r="LNV643" s="2"/>
      <c r="LNW643" s="201"/>
      <c r="LNX643" s="2"/>
      <c r="LNY643" s="201"/>
      <c r="LNZ643" s="2"/>
      <c r="LOA643" s="201"/>
      <c r="LOB643" s="2"/>
      <c r="LOC643" s="201"/>
      <c r="LOD643" s="2"/>
      <c r="LOE643" s="201"/>
      <c r="LOF643" s="2"/>
      <c r="LOG643" s="201"/>
      <c r="LOH643" s="2"/>
      <c r="LOI643" s="201"/>
      <c r="LOJ643" s="2"/>
      <c r="LOK643" s="201"/>
      <c r="LOL643" s="2"/>
      <c r="LOM643" s="201"/>
      <c r="LON643" s="2"/>
      <c r="LOO643" s="201"/>
      <c r="LOP643" s="2"/>
      <c r="LOQ643" s="201"/>
      <c r="LOR643" s="2"/>
      <c r="LOS643" s="201"/>
      <c r="LOT643" s="2"/>
      <c r="LOU643" s="201"/>
      <c r="LOV643" s="2"/>
      <c r="LOW643" s="201"/>
      <c r="LOX643" s="2"/>
      <c r="LOY643" s="201"/>
      <c r="LOZ643" s="2"/>
      <c r="LPA643" s="201"/>
      <c r="LPB643" s="2"/>
      <c r="LPC643" s="201"/>
      <c r="LPD643" s="2"/>
      <c r="LPE643" s="201"/>
      <c r="LPF643" s="2"/>
      <c r="LPG643" s="201"/>
      <c r="LPH643" s="2"/>
      <c r="LPI643" s="201"/>
      <c r="LPJ643" s="2"/>
      <c r="LPK643" s="201"/>
      <c r="LPL643" s="2"/>
      <c r="LPM643" s="201"/>
      <c r="LPN643" s="2"/>
      <c r="LPO643" s="201"/>
      <c r="LPP643" s="2"/>
      <c r="LPQ643" s="201"/>
      <c r="LPR643" s="2"/>
      <c r="LPS643" s="201"/>
      <c r="LPT643" s="2"/>
      <c r="LPU643" s="201"/>
      <c r="LPV643" s="2"/>
      <c r="LPW643" s="201"/>
      <c r="LPX643" s="2"/>
      <c r="LPY643" s="201"/>
      <c r="LPZ643" s="2"/>
      <c r="LQA643" s="201"/>
      <c r="LQB643" s="2"/>
      <c r="LQC643" s="201"/>
      <c r="LQD643" s="2"/>
      <c r="LQE643" s="201"/>
      <c r="LQF643" s="2"/>
      <c r="LQG643" s="201"/>
      <c r="LQH643" s="2"/>
      <c r="LQI643" s="201"/>
      <c r="LQJ643" s="2"/>
      <c r="LQK643" s="201"/>
      <c r="LQL643" s="2"/>
      <c r="LQM643" s="201"/>
      <c r="LQN643" s="2"/>
      <c r="LQO643" s="201"/>
      <c r="LQP643" s="2"/>
      <c r="LQQ643" s="201"/>
      <c r="LQR643" s="2"/>
      <c r="LQS643" s="201"/>
      <c r="LQT643" s="2"/>
      <c r="LQU643" s="201"/>
      <c r="LQV643" s="2"/>
      <c r="LQW643" s="201"/>
      <c r="LQX643" s="2"/>
      <c r="LQY643" s="201"/>
      <c r="LQZ643" s="2"/>
      <c r="LRA643" s="201"/>
      <c r="LRB643" s="2"/>
      <c r="LRC643" s="201"/>
      <c r="LRD643" s="2"/>
      <c r="LRE643" s="201"/>
      <c r="LRF643" s="2"/>
      <c r="LRG643" s="201"/>
      <c r="LRH643" s="2"/>
      <c r="LRI643" s="201"/>
      <c r="LRJ643" s="2"/>
      <c r="LRK643" s="201"/>
      <c r="LRL643" s="2"/>
      <c r="LRM643" s="201"/>
      <c r="LRN643" s="2"/>
      <c r="LRO643" s="201"/>
      <c r="LRP643" s="2"/>
      <c r="LRQ643" s="201"/>
      <c r="LRR643" s="2"/>
      <c r="LRS643" s="201"/>
      <c r="LRT643" s="2"/>
      <c r="LRU643" s="201"/>
      <c r="LRV643" s="2"/>
      <c r="LRW643" s="201"/>
      <c r="LRX643" s="2"/>
      <c r="LRY643" s="201"/>
      <c r="LRZ643" s="2"/>
      <c r="LSA643" s="201"/>
      <c r="LSB643" s="2"/>
      <c r="LSC643" s="201"/>
      <c r="LSD643" s="2"/>
      <c r="LSE643" s="201"/>
      <c r="LSF643" s="2"/>
      <c r="LSG643" s="201"/>
      <c r="LSH643" s="2"/>
      <c r="LSI643" s="201"/>
      <c r="LSJ643" s="2"/>
      <c r="LSK643" s="201"/>
      <c r="LSL643" s="2"/>
      <c r="LSM643" s="201"/>
      <c r="LSN643" s="2"/>
      <c r="LSO643" s="201"/>
      <c r="LSP643" s="2"/>
      <c r="LSQ643" s="201"/>
      <c r="LSR643" s="2"/>
      <c r="LSS643" s="201"/>
      <c r="LST643" s="2"/>
      <c r="LSU643" s="201"/>
      <c r="LSV643" s="2"/>
      <c r="LSW643" s="201"/>
      <c r="LSX643" s="2"/>
      <c r="LSY643" s="201"/>
      <c r="LSZ643" s="2"/>
      <c r="LTA643" s="201"/>
      <c r="LTB643" s="2"/>
      <c r="LTC643" s="201"/>
      <c r="LTD643" s="2"/>
      <c r="LTE643" s="201"/>
      <c r="LTF643" s="2"/>
      <c r="LTG643" s="201"/>
      <c r="LTH643" s="2"/>
      <c r="LTI643" s="201"/>
      <c r="LTJ643" s="2"/>
      <c r="LTK643" s="201"/>
      <c r="LTL643" s="2"/>
      <c r="LTM643" s="201"/>
      <c r="LTN643" s="2"/>
      <c r="LTO643" s="201"/>
      <c r="LTP643" s="2"/>
      <c r="LTQ643" s="201"/>
      <c r="LTR643" s="2"/>
      <c r="LTS643" s="201"/>
      <c r="LTT643" s="2"/>
      <c r="LTU643" s="201"/>
      <c r="LTV643" s="2"/>
      <c r="LTW643" s="201"/>
      <c r="LTX643" s="2"/>
      <c r="LTY643" s="201"/>
      <c r="LTZ643" s="2"/>
      <c r="LUA643" s="201"/>
      <c r="LUB643" s="2"/>
      <c r="LUC643" s="201"/>
      <c r="LUD643" s="2"/>
      <c r="LUE643" s="201"/>
      <c r="LUF643" s="2"/>
      <c r="LUG643" s="201"/>
      <c r="LUH643" s="2"/>
      <c r="LUI643" s="201"/>
      <c r="LUJ643" s="2"/>
      <c r="LUK643" s="201"/>
      <c r="LUL643" s="2"/>
      <c r="LUM643" s="201"/>
      <c r="LUN643" s="2"/>
      <c r="LUO643" s="201"/>
      <c r="LUP643" s="2"/>
      <c r="LUQ643" s="201"/>
      <c r="LUR643" s="2"/>
      <c r="LUS643" s="201"/>
      <c r="LUT643" s="2"/>
      <c r="LUU643" s="201"/>
      <c r="LUV643" s="2"/>
      <c r="LUW643" s="201"/>
      <c r="LUX643" s="2"/>
      <c r="LUY643" s="201"/>
      <c r="LUZ643" s="2"/>
      <c r="LVA643" s="201"/>
      <c r="LVB643" s="2"/>
      <c r="LVC643" s="201"/>
      <c r="LVD643" s="2"/>
      <c r="LVE643" s="201"/>
      <c r="LVF643" s="2"/>
      <c r="LVG643" s="201"/>
      <c r="LVH643" s="2"/>
      <c r="LVI643" s="201"/>
      <c r="LVJ643" s="2"/>
      <c r="LVK643" s="201"/>
      <c r="LVL643" s="2"/>
      <c r="LVM643" s="201"/>
      <c r="LVN643" s="2"/>
      <c r="LVO643" s="201"/>
      <c r="LVP643" s="2"/>
      <c r="LVQ643" s="201"/>
      <c r="LVR643" s="2"/>
      <c r="LVS643" s="201"/>
      <c r="LVT643" s="2"/>
      <c r="LVU643" s="201"/>
      <c r="LVV643" s="2"/>
      <c r="LVW643" s="201"/>
      <c r="LVX643" s="2"/>
      <c r="LVY643" s="201"/>
      <c r="LVZ643" s="2"/>
      <c r="LWA643" s="201"/>
      <c r="LWB643" s="2"/>
      <c r="LWC643" s="201"/>
      <c r="LWD643" s="2"/>
      <c r="LWE643" s="201"/>
      <c r="LWF643" s="2"/>
      <c r="LWG643" s="201"/>
      <c r="LWH643" s="2"/>
      <c r="LWI643" s="201"/>
      <c r="LWJ643" s="2"/>
      <c r="LWK643" s="201"/>
      <c r="LWL643" s="2"/>
      <c r="LWM643" s="201"/>
      <c r="LWN643" s="2"/>
      <c r="LWO643" s="201"/>
      <c r="LWP643" s="2"/>
      <c r="LWQ643" s="201"/>
      <c r="LWR643" s="2"/>
      <c r="LWS643" s="201"/>
      <c r="LWT643" s="2"/>
      <c r="LWU643" s="201"/>
      <c r="LWV643" s="2"/>
      <c r="LWW643" s="201"/>
      <c r="LWX643" s="2"/>
      <c r="LWY643" s="201"/>
      <c r="LWZ643" s="2"/>
      <c r="LXA643" s="201"/>
      <c r="LXB643" s="2"/>
      <c r="LXC643" s="201"/>
      <c r="LXD643" s="2"/>
      <c r="LXE643" s="201"/>
      <c r="LXF643" s="2"/>
      <c r="LXG643" s="201"/>
      <c r="LXH643" s="2"/>
      <c r="LXI643" s="201"/>
      <c r="LXJ643" s="2"/>
      <c r="LXK643" s="201"/>
      <c r="LXL643" s="2"/>
      <c r="LXM643" s="201"/>
      <c r="LXN643" s="2"/>
      <c r="LXO643" s="201"/>
      <c r="LXP643" s="2"/>
      <c r="LXQ643" s="201"/>
      <c r="LXR643" s="2"/>
      <c r="LXS643" s="201"/>
      <c r="LXT643" s="2"/>
      <c r="LXU643" s="201"/>
      <c r="LXV643" s="2"/>
      <c r="LXW643" s="201"/>
      <c r="LXX643" s="2"/>
      <c r="LXY643" s="201"/>
      <c r="LXZ643" s="2"/>
      <c r="LYA643" s="201"/>
      <c r="LYB643" s="2"/>
      <c r="LYC643" s="201"/>
      <c r="LYD643" s="2"/>
      <c r="LYE643" s="201"/>
      <c r="LYF643" s="2"/>
      <c r="LYG643" s="201"/>
      <c r="LYH643" s="2"/>
      <c r="LYI643" s="201"/>
      <c r="LYJ643" s="2"/>
      <c r="LYK643" s="201"/>
      <c r="LYL643" s="2"/>
      <c r="LYM643" s="201"/>
      <c r="LYN643" s="2"/>
      <c r="LYO643" s="201"/>
      <c r="LYP643" s="2"/>
      <c r="LYQ643" s="201"/>
      <c r="LYR643" s="2"/>
      <c r="LYS643" s="201"/>
      <c r="LYT643" s="2"/>
      <c r="LYU643" s="201"/>
      <c r="LYV643" s="2"/>
      <c r="LYW643" s="201"/>
      <c r="LYX643" s="2"/>
      <c r="LYY643" s="201"/>
      <c r="LYZ643" s="2"/>
      <c r="LZA643" s="201"/>
      <c r="LZB643" s="2"/>
      <c r="LZC643" s="201"/>
      <c r="LZD643" s="2"/>
      <c r="LZE643" s="201"/>
      <c r="LZF643" s="2"/>
      <c r="LZG643" s="201"/>
      <c r="LZH643" s="2"/>
      <c r="LZI643" s="201"/>
      <c r="LZJ643" s="2"/>
      <c r="LZK643" s="201"/>
      <c r="LZL643" s="2"/>
      <c r="LZM643" s="201"/>
      <c r="LZN643" s="2"/>
      <c r="LZO643" s="201"/>
      <c r="LZP643" s="2"/>
      <c r="LZQ643" s="201"/>
      <c r="LZR643" s="2"/>
      <c r="LZS643" s="201"/>
      <c r="LZT643" s="2"/>
      <c r="LZU643" s="201"/>
      <c r="LZV643" s="2"/>
      <c r="LZW643" s="201"/>
      <c r="LZX643" s="2"/>
      <c r="LZY643" s="201"/>
      <c r="LZZ643" s="2"/>
      <c r="MAA643" s="201"/>
      <c r="MAB643" s="2"/>
      <c r="MAC643" s="201"/>
      <c r="MAD643" s="2"/>
      <c r="MAE643" s="201"/>
      <c r="MAF643" s="2"/>
      <c r="MAG643" s="201"/>
      <c r="MAH643" s="2"/>
      <c r="MAI643" s="201"/>
      <c r="MAJ643" s="2"/>
      <c r="MAK643" s="201"/>
      <c r="MAL643" s="2"/>
      <c r="MAM643" s="201"/>
      <c r="MAN643" s="2"/>
      <c r="MAO643" s="201"/>
      <c r="MAP643" s="2"/>
      <c r="MAQ643" s="201"/>
      <c r="MAR643" s="2"/>
      <c r="MAS643" s="201"/>
      <c r="MAT643" s="2"/>
      <c r="MAU643" s="201"/>
      <c r="MAV643" s="2"/>
      <c r="MAW643" s="201"/>
      <c r="MAX643" s="2"/>
      <c r="MAY643" s="201"/>
      <c r="MAZ643" s="2"/>
      <c r="MBA643" s="201"/>
      <c r="MBB643" s="2"/>
      <c r="MBC643" s="201"/>
      <c r="MBD643" s="2"/>
      <c r="MBE643" s="201"/>
      <c r="MBF643" s="2"/>
      <c r="MBG643" s="201"/>
      <c r="MBH643" s="2"/>
      <c r="MBI643" s="201"/>
      <c r="MBJ643" s="2"/>
      <c r="MBK643" s="201"/>
      <c r="MBL643" s="2"/>
      <c r="MBM643" s="201"/>
      <c r="MBN643" s="2"/>
      <c r="MBO643" s="201"/>
      <c r="MBP643" s="2"/>
      <c r="MBQ643" s="201"/>
      <c r="MBR643" s="2"/>
      <c r="MBS643" s="201"/>
      <c r="MBT643" s="2"/>
      <c r="MBU643" s="201"/>
      <c r="MBV643" s="2"/>
      <c r="MBW643" s="201"/>
      <c r="MBX643" s="2"/>
      <c r="MBY643" s="201"/>
      <c r="MBZ643" s="2"/>
      <c r="MCA643" s="201"/>
      <c r="MCB643" s="2"/>
      <c r="MCC643" s="201"/>
      <c r="MCD643" s="2"/>
      <c r="MCE643" s="201"/>
      <c r="MCF643" s="2"/>
      <c r="MCG643" s="201"/>
      <c r="MCH643" s="2"/>
      <c r="MCI643" s="201"/>
      <c r="MCJ643" s="2"/>
      <c r="MCK643" s="201"/>
      <c r="MCL643" s="2"/>
      <c r="MCM643" s="201"/>
      <c r="MCN643" s="2"/>
      <c r="MCO643" s="201"/>
      <c r="MCP643" s="2"/>
      <c r="MCQ643" s="201"/>
      <c r="MCR643" s="2"/>
      <c r="MCS643" s="201"/>
      <c r="MCT643" s="2"/>
      <c r="MCU643" s="201"/>
      <c r="MCV643" s="2"/>
      <c r="MCW643" s="201"/>
      <c r="MCX643" s="2"/>
      <c r="MCY643" s="201"/>
      <c r="MCZ643" s="2"/>
      <c r="MDA643" s="201"/>
      <c r="MDB643" s="2"/>
      <c r="MDC643" s="201"/>
      <c r="MDD643" s="2"/>
      <c r="MDE643" s="201"/>
      <c r="MDF643" s="2"/>
      <c r="MDG643" s="201"/>
      <c r="MDH643" s="2"/>
      <c r="MDI643" s="201"/>
      <c r="MDJ643" s="2"/>
      <c r="MDK643" s="201"/>
      <c r="MDL643" s="2"/>
      <c r="MDM643" s="201"/>
      <c r="MDN643" s="2"/>
      <c r="MDO643" s="201"/>
      <c r="MDP643" s="2"/>
      <c r="MDQ643" s="201"/>
      <c r="MDR643" s="2"/>
      <c r="MDS643" s="201"/>
      <c r="MDT643" s="2"/>
      <c r="MDU643" s="201"/>
      <c r="MDV643" s="2"/>
      <c r="MDW643" s="201"/>
      <c r="MDX643" s="2"/>
      <c r="MDY643" s="201"/>
      <c r="MDZ643" s="2"/>
      <c r="MEA643" s="201"/>
      <c r="MEB643" s="2"/>
      <c r="MEC643" s="201"/>
      <c r="MED643" s="2"/>
      <c r="MEE643" s="201"/>
      <c r="MEF643" s="2"/>
      <c r="MEG643" s="201"/>
      <c r="MEH643" s="2"/>
      <c r="MEI643" s="201"/>
      <c r="MEJ643" s="2"/>
      <c r="MEK643" s="201"/>
      <c r="MEL643" s="2"/>
      <c r="MEM643" s="201"/>
      <c r="MEN643" s="2"/>
      <c r="MEO643" s="201"/>
      <c r="MEP643" s="2"/>
      <c r="MEQ643" s="201"/>
      <c r="MER643" s="2"/>
      <c r="MES643" s="201"/>
      <c r="MET643" s="2"/>
      <c r="MEU643" s="201"/>
      <c r="MEV643" s="2"/>
      <c r="MEW643" s="201"/>
      <c r="MEX643" s="2"/>
      <c r="MEY643" s="201"/>
      <c r="MEZ643" s="2"/>
      <c r="MFA643" s="201"/>
      <c r="MFB643" s="2"/>
      <c r="MFC643" s="201"/>
      <c r="MFD643" s="2"/>
      <c r="MFE643" s="201"/>
      <c r="MFF643" s="2"/>
      <c r="MFG643" s="201"/>
      <c r="MFH643" s="2"/>
      <c r="MFI643" s="201"/>
      <c r="MFJ643" s="2"/>
      <c r="MFK643" s="201"/>
      <c r="MFL643" s="2"/>
      <c r="MFM643" s="201"/>
      <c r="MFN643" s="2"/>
      <c r="MFO643" s="201"/>
      <c r="MFP643" s="2"/>
      <c r="MFQ643" s="201"/>
      <c r="MFR643" s="2"/>
      <c r="MFS643" s="201"/>
      <c r="MFT643" s="2"/>
      <c r="MFU643" s="201"/>
      <c r="MFV643" s="2"/>
      <c r="MFW643" s="201"/>
      <c r="MFX643" s="2"/>
      <c r="MFY643" s="201"/>
      <c r="MFZ643" s="2"/>
      <c r="MGA643" s="201"/>
      <c r="MGB643" s="2"/>
      <c r="MGC643" s="201"/>
      <c r="MGD643" s="2"/>
      <c r="MGE643" s="201"/>
      <c r="MGF643" s="2"/>
      <c r="MGG643" s="201"/>
      <c r="MGH643" s="2"/>
      <c r="MGI643" s="201"/>
      <c r="MGJ643" s="2"/>
      <c r="MGK643" s="201"/>
      <c r="MGL643" s="2"/>
      <c r="MGM643" s="201"/>
      <c r="MGN643" s="2"/>
      <c r="MGO643" s="201"/>
      <c r="MGP643" s="2"/>
      <c r="MGQ643" s="201"/>
      <c r="MGR643" s="2"/>
      <c r="MGS643" s="201"/>
      <c r="MGT643" s="2"/>
      <c r="MGU643" s="201"/>
      <c r="MGV643" s="2"/>
      <c r="MGW643" s="201"/>
      <c r="MGX643" s="2"/>
      <c r="MGY643" s="201"/>
      <c r="MGZ643" s="2"/>
      <c r="MHA643" s="201"/>
      <c r="MHB643" s="2"/>
      <c r="MHC643" s="201"/>
      <c r="MHD643" s="2"/>
      <c r="MHE643" s="201"/>
      <c r="MHF643" s="2"/>
      <c r="MHG643" s="201"/>
      <c r="MHH643" s="2"/>
      <c r="MHI643" s="201"/>
      <c r="MHJ643" s="2"/>
      <c r="MHK643" s="201"/>
      <c r="MHL643" s="2"/>
      <c r="MHM643" s="201"/>
      <c r="MHN643" s="2"/>
      <c r="MHO643" s="201"/>
      <c r="MHP643" s="2"/>
      <c r="MHQ643" s="201"/>
      <c r="MHR643" s="2"/>
      <c r="MHS643" s="201"/>
      <c r="MHT643" s="2"/>
      <c r="MHU643" s="201"/>
      <c r="MHV643" s="2"/>
      <c r="MHW643" s="201"/>
      <c r="MHX643" s="2"/>
      <c r="MHY643" s="201"/>
      <c r="MHZ643" s="2"/>
      <c r="MIA643" s="201"/>
      <c r="MIB643" s="2"/>
      <c r="MIC643" s="201"/>
      <c r="MID643" s="2"/>
      <c r="MIE643" s="201"/>
      <c r="MIF643" s="2"/>
      <c r="MIG643" s="201"/>
      <c r="MIH643" s="2"/>
      <c r="MII643" s="201"/>
      <c r="MIJ643" s="2"/>
      <c r="MIK643" s="201"/>
      <c r="MIL643" s="2"/>
      <c r="MIM643" s="201"/>
      <c r="MIN643" s="2"/>
      <c r="MIO643" s="201"/>
      <c r="MIP643" s="2"/>
      <c r="MIQ643" s="201"/>
      <c r="MIR643" s="2"/>
      <c r="MIS643" s="201"/>
      <c r="MIT643" s="2"/>
      <c r="MIU643" s="201"/>
      <c r="MIV643" s="2"/>
      <c r="MIW643" s="201"/>
      <c r="MIX643" s="2"/>
      <c r="MIY643" s="201"/>
      <c r="MIZ643" s="2"/>
      <c r="MJA643" s="201"/>
      <c r="MJB643" s="2"/>
      <c r="MJC643" s="201"/>
      <c r="MJD643" s="2"/>
      <c r="MJE643" s="201"/>
      <c r="MJF643" s="2"/>
      <c r="MJG643" s="201"/>
      <c r="MJH643" s="2"/>
      <c r="MJI643" s="201"/>
      <c r="MJJ643" s="2"/>
      <c r="MJK643" s="201"/>
      <c r="MJL643" s="2"/>
      <c r="MJM643" s="201"/>
      <c r="MJN643" s="2"/>
      <c r="MJO643" s="201"/>
      <c r="MJP643" s="2"/>
      <c r="MJQ643" s="201"/>
      <c r="MJR643" s="2"/>
      <c r="MJS643" s="201"/>
      <c r="MJT643" s="2"/>
      <c r="MJU643" s="201"/>
      <c r="MJV643" s="2"/>
      <c r="MJW643" s="201"/>
      <c r="MJX643" s="2"/>
      <c r="MJY643" s="201"/>
      <c r="MJZ643" s="2"/>
      <c r="MKA643" s="201"/>
      <c r="MKB643" s="2"/>
      <c r="MKC643" s="201"/>
      <c r="MKD643" s="2"/>
      <c r="MKE643" s="201"/>
      <c r="MKF643" s="2"/>
      <c r="MKG643" s="201"/>
      <c r="MKH643" s="2"/>
      <c r="MKI643" s="201"/>
      <c r="MKJ643" s="2"/>
      <c r="MKK643" s="201"/>
      <c r="MKL643" s="2"/>
      <c r="MKM643" s="201"/>
      <c r="MKN643" s="2"/>
      <c r="MKO643" s="201"/>
      <c r="MKP643" s="2"/>
      <c r="MKQ643" s="201"/>
      <c r="MKR643" s="2"/>
      <c r="MKS643" s="201"/>
      <c r="MKT643" s="2"/>
      <c r="MKU643" s="201"/>
      <c r="MKV643" s="2"/>
      <c r="MKW643" s="201"/>
      <c r="MKX643" s="2"/>
      <c r="MKY643" s="201"/>
      <c r="MKZ643" s="2"/>
      <c r="MLA643" s="201"/>
      <c r="MLB643" s="2"/>
      <c r="MLC643" s="201"/>
      <c r="MLD643" s="2"/>
      <c r="MLE643" s="201"/>
      <c r="MLF643" s="2"/>
      <c r="MLG643" s="201"/>
      <c r="MLH643" s="2"/>
      <c r="MLI643" s="201"/>
      <c r="MLJ643" s="2"/>
      <c r="MLK643" s="201"/>
      <c r="MLL643" s="2"/>
      <c r="MLM643" s="201"/>
      <c r="MLN643" s="2"/>
      <c r="MLO643" s="201"/>
      <c r="MLP643" s="2"/>
      <c r="MLQ643" s="201"/>
      <c r="MLR643" s="2"/>
      <c r="MLS643" s="201"/>
      <c r="MLT643" s="2"/>
      <c r="MLU643" s="201"/>
      <c r="MLV643" s="2"/>
      <c r="MLW643" s="201"/>
      <c r="MLX643" s="2"/>
      <c r="MLY643" s="201"/>
      <c r="MLZ643" s="2"/>
      <c r="MMA643" s="201"/>
      <c r="MMB643" s="2"/>
      <c r="MMC643" s="201"/>
      <c r="MMD643" s="2"/>
      <c r="MME643" s="201"/>
      <c r="MMF643" s="2"/>
      <c r="MMG643" s="201"/>
      <c r="MMH643" s="2"/>
      <c r="MMI643" s="201"/>
      <c r="MMJ643" s="2"/>
      <c r="MMK643" s="201"/>
      <c r="MML643" s="2"/>
      <c r="MMM643" s="201"/>
      <c r="MMN643" s="2"/>
      <c r="MMO643" s="201"/>
      <c r="MMP643" s="2"/>
      <c r="MMQ643" s="201"/>
      <c r="MMR643" s="2"/>
      <c r="MMS643" s="201"/>
      <c r="MMT643" s="2"/>
      <c r="MMU643" s="201"/>
      <c r="MMV643" s="2"/>
      <c r="MMW643" s="201"/>
      <c r="MMX643" s="2"/>
      <c r="MMY643" s="201"/>
      <c r="MMZ643" s="2"/>
      <c r="MNA643" s="201"/>
      <c r="MNB643" s="2"/>
      <c r="MNC643" s="201"/>
      <c r="MND643" s="2"/>
      <c r="MNE643" s="201"/>
      <c r="MNF643" s="2"/>
      <c r="MNG643" s="201"/>
      <c r="MNH643" s="2"/>
      <c r="MNI643" s="201"/>
      <c r="MNJ643" s="2"/>
      <c r="MNK643" s="201"/>
      <c r="MNL643" s="2"/>
      <c r="MNM643" s="201"/>
      <c r="MNN643" s="2"/>
      <c r="MNO643" s="201"/>
      <c r="MNP643" s="2"/>
      <c r="MNQ643" s="201"/>
      <c r="MNR643" s="2"/>
      <c r="MNS643" s="201"/>
      <c r="MNT643" s="2"/>
      <c r="MNU643" s="201"/>
      <c r="MNV643" s="2"/>
      <c r="MNW643" s="201"/>
      <c r="MNX643" s="2"/>
      <c r="MNY643" s="201"/>
      <c r="MNZ643" s="2"/>
      <c r="MOA643" s="201"/>
      <c r="MOB643" s="2"/>
      <c r="MOC643" s="201"/>
      <c r="MOD643" s="2"/>
      <c r="MOE643" s="201"/>
      <c r="MOF643" s="2"/>
      <c r="MOG643" s="201"/>
      <c r="MOH643" s="2"/>
      <c r="MOI643" s="201"/>
      <c r="MOJ643" s="2"/>
      <c r="MOK643" s="201"/>
      <c r="MOL643" s="2"/>
      <c r="MOM643" s="201"/>
      <c r="MON643" s="2"/>
      <c r="MOO643" s="201"/>
      <c r="MOP643" s="2"/>
      <c r="MOQ643" s="201"/>
      <c r="MOR643" s="2"/>
      <c r="MOS643" s="201"/>
      <c r="MOT643" s="2"/>
      <c r="MOU643" s="201"/>
      <c r="MOV643" s="2"/>
      <c r="MOW643" s="201"/>
      <c r="MOX643" s="2"/>
      <c r="MOY643" s="201"/>
      <c r="MOZ643" s="2"/>
      <c r="MPA643" s="201"/>
      <c r="MPB643" s="2"/>
      <c r="MPC643" s="201"/>
      <c r="MPD643" s="2"/>
      <c r="MPE643" s="201"/>
      <c r="MPF643" s="2"/>
      <c r="MPG643" s="201"/>
      <c r="MPH643" s="2"/>
      <c r="MPI643" s="201"/>
      <c r="MPJ643" s="2"/>
      <c r="MPK643" s="201"/>
      <c r="MPL643" s="2"/>
      <c r="MPM643" s="201"/>
      <c r="MPN643" s="2"/>
      <c r="MPO643" s="201"/>
      <c r="MPP643" s="2"/>
      <c r="MPQ643" s="201"/>
      <c r="MPR643" s="2"/>
      <c r="MPS643" s="201"/>
      <c r="MPT643" s="2"/>
      <c r="MPU643" s="201"/>
      <c r="MPV643" s="2"/>
      <c r="MPW643" s="201"/>
      <c r="MPX643" s="2"/>
      <c r="MPY643" s="201"/>
      <c r="MPZ643" s="2"/>
      <c r="MQA643" s="201"/>
      <c r="MQB643" s="2"/>
      <c r="MQC643" s="201"/>
      <c r="MQD643" s="2"/>
      <c r="MQE643" s="201"/>
      <c r="MQF643" s="2"/>
      <c r="MQG643" s="201"/>
      <c r="MQH643" s="2"/>
      <c r="MQI643" s="201"/>
      <c r="MQJ643" s="2"/>
      <c r="MQK643" s="201"/>
      <c r="MQL643" s="2"/>
      <c r="MQM643" s="201"/>
      <c r="MQN643" s="2"/>
      <c r="MQO643" s="201"/>
      <c r="MQP643" s="2"/>
      <c r="MQQ643" s="201"/>
      <c r="MQR643" s="2"/>
      <c r="MQS643" s="201"/>
      <c r="MQT643" s="2"/>
      <c r="MQU643" s="201"/>
      <c r="MQV643" s="2"/>
      <c r="MQW643" s="201"/>
      <c r="MQX643" s="2"/>
      <c r="MQY643" s="201"/>
      <c r="MQZ643" s="2"/>
      <c r="MRA643" s="201"/>
      <c r="MRB643" s="2"/>
      <c r="MRC643" s="201"/>
      <c r="MRD643" s="2"/>
      <c r="MRE643" s="201"/>
      <c r="MRF643" s="2"/>
      <c r="MRG643" s="201"/>
      <c r="MRH643" s="2"/>
      <c r="MRI643" s="201"/>
      <c r="MRJ643" s="2"/>
      <c r="MRK643" s="201"/>
      <c r="MRL643" s="2"/>
      <c r="MRM643" s="201"/>
      <c r="MRN643" s="2"/>
      <c r="MRO643" s="201"/>
      <c r="MRP643" s="2"/>
      <c r="MRQ643" s="201"/>
      <c r="MRR643" s="2"/>
      <c r="MRS643" s="201"/>
      <c r="MRT643" s="2"/>
      <c r="MRU643" s="201"/>
      <c r="MRV643" s="2"/>
      <c r="MRW643" s="201"/>
      <c r="MRX643" s="2"/>
      <c r="MRY643" s="201"/>
      <c r="MRZ643" s="2"/>
      <c r="MSA643" s="201"/>
      <c r="MSB643" s="2"/>
      <c r="MSC643" s="201"/>
      <c r="MSD643" s="2"/>
      <c r="MSE643" s="201"/>
      <c r="MSF643" s="2"/>
      <c r="MSG643" s="201"/>
      <c r="MSH643" s="2"/>
      <c r="MSI643" s="201"/>
      <c r="MSJ643" s="2"/>
      <c r="MSK643" s="201"/>
      <c r="MSL643" s="2"/>
      <c r="MSM643" s="201"/>
      <c r="MSN643" s="2"/>
      <c r="MSO643" s="201"/>
      <c r="MSP643" s="2"/>
      <c r="MSQ643" s="201"/>
      <c r="MSR643" s="2"/>
      <c r="MSS643" s="201"/>
      <c r="MST643" s="2"/>
      <c r="MSU643" s="201"/>
      <c r="MSV643" s="2"/>
      <c r="MSW643" s="201"/>
      <c r="MSX643" s="2"/>
      <c r="MSY643" s="201"/>
      <c r="MSZ643" s="2"/>
      <c r="MTA643" s="201"/>
      <c r="MTB643" s="2"/>
      <c r="MTC643" s="201"/>
      <c r="MTD643" s="2"/>
      <c r="MTE643" s="201"/>
      <c r="MTF643" s="2"/>
      <c r="MTG643" s="201"/>
      <c r="MTH643" s="2"/>
      <c r="MTI643" s="201"/>
      <c r="MTJ643" s="2"/>
      <c r="MTK643" s="201"/>
      <c r="MTL643" s="2"/>
      <c r="MTM643" s="201"/>
      <c r="MTN643" s="2"/>
      <c r="MTO643" s="201"/>
      <c r="MTP643" s="2"/>
      <c r="MTQ643" s="201"/>
      <c r="MTR643" s="2"/>
      <c r="MTS643" s="201"/>
      <c r="MTT643" s="2"/>
      <c r="MTU643" s="201"/>
      <c r="MTV643" s="2"/>
      <c r="MTW643" s="201"/>
      <c r="MTX643" s="2"/>
      <c r="MTY643" s="201"/>
      <c r="MTZ643" s="2"/>
      <c r="MUA643" s="201"/>
      <c r="MUB643" s="2"/>
      <c r="MUC643" s="201"/>
      <c r="MUD643" s="2"/>
      <c r="MUE643" s="201"/>
      <c r="MUF643" s="2"/>
      <c r="MUG643" s="201"/>
      <c r="MUH643" s="2"/>
      <c r="MUI643" s="201"/>
      <c r="MUJ643" s="2"/>
      <c r="MUK643" s="201"/>
      <c r="MUL643" s="2"/>
      <c r="MUM643" s="201"/>
      <c r="MUN643" s="2"/>
      <c r="MUO643" s="201"/>
      <c r="MUP643" s="2"/>
      <c r="MUQ643" s="201"/>
      <c r="MUR643" s="2"/>
      <c r="MUS643" s="201"/>
      <c r="MUT643" s="2"/>
      <c r="MUU643" s="201"/>
      <c r="MUV643" s="2"/>
      <c r="MUW643" s="201"/>
      <c r="MUX643" s="2"/>
      <c r="MUY643" s="201"/>
      <c r="MUZ643" s="2"/>
      <c r="MVA643" s="201"/>
      <c r="MVB643" s="2"/>
      <c r="MVC643" s="201"/>
      <c r="MVD643" s="2"/>
      <c r="MVE643" s="201"/>
      <c r="MVF643" s="2"/>
      <c r="MVG643" s="201"/>
      <c r="MVH643" s="2"/>
      <c r="MVI643" s="201"/>
      <c r="MVJ643" s="2"/>
      <c r="MVK643" s="201"/>
      <c r="MVL643" s="2"/>
      <c r="MVM643" s="201"/>
      <c r="MVN643" s="2"/>
      <c r="MVO643" s="201"/>
      <c r="MVP643" s="2"/>
      <c r="MVQ643" s="201"/>
      <c r="MVR643" s="2"/>
      <c r="MVS643" s="201"/>
      <c r="MVT643" s="2"/>
      <c r="MVU643" s="201"/>
      <c r="MVV643" s="2"/>
      <c r="MVW643" s="201"/>
      <c r="MVX643" s="2"/>
      <c r="MVY643" s="201"/>
      <c r="MVZ643" s="2"/>
      <c r="MWA643" s="201"/>
      <c r="MWB643" s="2"/>
      <c r="MWC643" s="201"/>
      <c r="MWD643" s="2"/>
      <c r="MWE643" s="201"/>
      <c r="MWF643" s="2"/>
      <c r="MWG643" s="201"/>
      <c r="MWH643" s="2"/>
      <c r="MWI643" s="201"/>
      <c r="MWJ643" s="2"/>
      <c r="MWK643" s="201"/>
      <c r="MWL643" s="2"/>
      <c r="MWM643" s="201"/>
      <c r="MWN643" s="2"/>
      <c r="MWO643" s="201"/>
      <c r="MWP643" s="2"/>
      <c r="MWQ643" s="201"/>
      <c r="MWR643" s="2"/>
      <c r="MWS643" s="201"/>
      <c r="MWT643" s="2"/>
      <c r="MWU643" s="201"/>
      <c r="MWV643" s="2"/>
      <c r="MWW643" s="201"/>
      <c r="MWX643" s="2"/>
      <c r="MWY643" s="201"/>
      <c r="MWZ643" s="2"/>
      <c r="MXA643" s="201"/>
      <c r="MXB643" s="2"/>
      <c r="MXC643" s="201"/>
      <c r="MXD643" s="2"/>
      <c r="MXE643" s="201"/>
      <c r="MXF643" s="2"/>
      <c r="MXG643" s="201"/>
      <c r="MXH643" s="2"/>
      <c r="MXI643" s="201"/>
      <c r="MXJ643" s="2"/>
      <c r="MXK643" s="201"/>
      <c r="MXL643" s="2"/>
      <c r="MXM643" s="201"/>
      <c r="MXN643" s="2"/>
      <c r="MXO643" s="201"/>
      <c r="MXP643" s="2"/>
      <c r="MXQ643" s="201"/>
      <c r="MXR643" s="2"/>
      <c r="MXS643" s="201"/>
      <c r="MXT643" s="2"/>
      <c r="MXU643" s="201"/>
      <c r="MXV643" s="2"/>
      <c r="MXW643" s="201"/>
      <c r="MXX643" s="2"/>
      <c r="MXY643" s="201"/>
      <c r="MXZ643" s="2"/>
      <c r="MYA643" s="201"/>
      <c r="MYB643" s="2"/>
      <c r="MYC643" s="201"/>
      <c r="MYD643" s="2"/>
      <c r="MYE643" s="201"/>
      <c r="MYF643" s="2"/>
      <c r="MYG643" s="201"/>
      <c r="MYH643" s="2"/>
      <c r="MYI643" s="201"/>
      <c r="MYJ643" s="2"/>
      <c r="MYK643" s="201"/>
      <c r="MYL643" s="2"/>
      <c r="MYM643" s="201"/>
      <c r="MYN643" s="2"/>
      <c r="MYO643" s="201"/>
      <c r="MYP643" s="2"/>
      <c r="MYQ643" s="201"/>
      <c r="MYR643" s="2"/>
      <c r="MYS643" s="201"/>
      <c r="MYT643" s="2"/>
      <c r="MYU643" s="201"/>
      <c r="MYV643" s="2"/>
      <c r="MYW643" s="201"/>
      <c r="MYX643" s="2"/>
      <c r="MYY643" s="201"/>
      <c r="MYZ643" s="2"/>
      <c r="MZA643" s="201"/>
      <c r="MZB643" s="2"/>
      <c r="MZC643" s="201"/>
      <c r="MZD643" s="2"/>
      <c r="MZE643" s="201"/>
      <c r="MZF643" s="2"/>
      <c r="MZG643" s="201"/>
      <c r="MZH643" s="2"/>
      <c r="MZI643" s="201"/>
      <c r="MZJ643" s="2"/>
      <c r="MZK643" s="201"/>
      <c r="MZL643" s="2"/>
      <c r="MZM643" s="201"/>
      <c r="MZN643" s="2"/>
      <c r="MZO643" s="201"/>
      <c r="MZP643" s="2"/>
      <c r="MZQ643" s="201"/>
      <c r="MZR643" s="2"/>
      <c r="MZS643" s="201"/>
      <c r="MZT643" s="2"/>
      <c r="MZU643" s="201"/>
      <c r="MZV643" s="2"/>
      <c r="MZW643" s="201"/>
      <c r="MZX643" s="2"/>
      <c r="MZY643" s="201"/>
      <c r="MZZ643" s="2"/>
      <c r="NAA643" s="201"/>
      <c r="NAB643" s="2"/>
      <c r="NAC643" s="201"/>
      <c r="NAD643" s="2"/>
      <c r="NAE643" s="201"/>
      <c r="NAF643" s="2"/>
      <c r="NAG643" s="201"/>
      <c r="NAH643" s="2"/>
      <c r="NAI643" s="201"/>
      <c r="NAJ643" s="2"/>
      <c r="NAK643" s="201"/>
      <c r="NAL643" s="2"/>
      <c r="NAM643" s="201"/>
      <c r="NAN643" s="2"/>
      <c r="NAO643" s="201"/>
      <c r="NAP643" s="2"/>
      <c r="NAQ643" s="201"/>
      <c r="NAR643" s="2"/>
      <c r="NAS643" s="201"/>
      <c r="NAT643" s="2"/>
      <c r="NAU643" s="201"/>
      <c r="NAV643" s="2"/>
      <c r="NAW643" s="201"/>
      <c r="NAX643" s="2"/>
      <c r="NAY643" s="201"/>
      <c r="NAZ643" s="2"/>
      <c r="NBA643" s="201"/>
      <c r="NBB643" s="2"/>
      <c r="NBC643" s="201"/>
      <c r="NBD643" s="2"/>
      <c r="NBE643" s="201"/>
      <c r="NBF643" s="2"/>
      <c r="NBG643" s="201"/>
      <c r="NBH643" s="2"/>
      <c r="NBI643" s="201"/>
      <c r="NBJ643" s="2"/>
      <c r="NBK643" s="201"/>
      <c r="NBL643" s="2"/>
      <c r="NBM643" s="201"/>
      <c r="NBN643" s="2"/>
      <c r="NBO643" s="201"/>
      <c r="NBP643" s="2"/>
      <c r="NBQ643" s="201"/>
      <c r="NBR643" s="2"/>
      <c r="NBS643" s="201"/>
      <c r="NBT643" s="2"/>
      <c r="NBU643" s="201"/>
      <c r="NBV643" s="2"/>
      <c r="NBW643" s="201"/>
      <c r="NBX643" s="2"/>
      <c r="NBY643" s="201"/>
      <c r="NBZ643" s="2"/>
      <c r="NCA643" s="201"/>
      <c r="NCB643" s="2"/>
      <c r="NCC643" s="201"/>
      <c r="NCD643" s="2"/>
      <c r="NCE643" s="201"/>
      <c r="NCF643" s="2"/>
      <c r="NCG643" s="201"/>
      <c r="NCH643" s="2"/>
      <c r="NCI643" s="201"/>
      <c r="NCJ643" s="2"/>
      <c r="NCK643" s="201"/>
      <c r="NCL643" s="2"/>
      <c r="NCM643" s="201"/>
      <c r="NCN643" s="2"/>
      <c r="NCO643" s="201"/>
      <c r="NCP643" s="2"/>
      <c r="NCQ643" s="201"/>
      <c r="NCR643" s="2"/>
      <c r="NCS643" s="201"/>
      <c r="NCT643" s="2"/>
      <c r="NCU643" s="201"/>
      <c r="NCV643" s="2"/>
      <c r="NCW643" s="201"/>
      <c r="NCX643" s="2"/>
      <c r="NCY643" s="201"/>
      <c r="NCZ643" s="2"/>
      <c r="NDA643" s="201"/>
      <c r="NDB643" s="2"/>
      <c r="NDC643" s="201"/>
      <c r="NDD643" s="2"/>
      <c r="NDE643" s="201"/>
      <c r="NDF643" s="2"/>
      <c r="NDG643" s="201"/>
      <c r="NDH643" s="2"/>
      <c r="NDI643" s="201"/>
      <c r="NDJ643" s="2"/>
      <c r="NDK643" s="201"/>
      <c r="NDL643" s="2"/>
      <c r="NDM643" s="201"/>
      <c r="NDN643" s="2"/>
      <c r="NDO643" s="201"/>
      <c r="NDP643" s="2"/>
      <c r="NDQ643" s="201"/>
      <c r="NDR643" s="2"/>
      <c r="NDS643" s="201"/>
      <c r="NDT643" s="2"/>
      <c r="NDU643" s="201"/>
      <c r="NDV643" s="2"/>
      <c r="NDW643" s="201"/>
      <c r="NDX643" s="2"/>
      <c r="NDY643" s="201"/>
      <c r="NDZ643" s="2"/>
      <c r="NEA643" s="201"/>
      <c r="NEB643" s="2"/>
      <c r="NEC643" s="201"/>
      <c r="NED643" s="2"/>
      <c r="NEE643" s="201"/>
      <c r="NEF643" s="2"/>
      <c r="NEG643" s="201"/>
      <c r="NEH643" s="2"/>
      <c r="NEI643" s="201"/>
      <c r="NEJ643" s="2"/>
      <c r="NEK643" s="201"/>
      <c r="NEL643" s="2"/>
      <c r="NEM643" s="201"/>
      <c r="NEN643" s="2"/>
      <c r="NEO643" s="201"/>
      <c r="NEP643" s="2"/>
      <c r="NEQ643" s="201"/>
      <c r="NER643" s="2"/>
      <c r="NES643" s="201"/>
      <c r="NET643" s="2"/>
      <c r="NEU643" s="201"/>
      <c r="NEV643" s="2"/>
      <c r="NEW643" s="201"/>
      <c r="NEX643" s="2"/>
      <c r="NEY643" s="201"/>
      <c r="NEZ643" s="2"/>
      <c r="NFA643" s="201"/>
      <c r="NFB643" s="2"/>
      <c r="NFC643" s="201"/>
      <c r="NFD643" s="2"/>
      <c r="NFE643" s="201"/>
      <c r="NFF643" s="2"/>
      <c r="NFG643" s="201"/>
      <c r="NFH643" s="2"/>
      <c r="NFI643" s="201"/>
      <c r="NFJ643" s="2"/>
      <c r="NFK643" s="201"/>
      <c r="NFL643" s="2"/>
      <c r="NFM643" s="201"/>
      <c r="NFN643" s="2"/>
      <c r="NFO643" s="201"/>
      <c r="NFP643" s="2"/>
      <c r="NFQ643" s="201"/>
      <c r="NFR643" s="2"/>
      <c r="NFS643" s="201"/>
      <c r="NFT643" s="2"/>
      <c r="NFU643" s="201"/>
      <c r="NFV643" s="2"/>
      <c r="NFW643" s="201"/>
      <c r="NFX643" s="2"/>
      <c r="NFY643" s="201"/>
      <c r="NFZ643" s="2"/>
      <c r="NGA643" s="201"/>
      <c r="NGB643" s="2"/>
      <c r="NGC643" s="201"/>
      <c r="NGD643" s="2"/>
      <c r="NGE643" s="201"/>
      <c r="NGF643" s="2"/>
      <c r="NGG643" s="201"/>
      <c r="NGH643" s="2"/>
      <c r="NGI643" s="201"/>
      <c r="NGJ643" s="2"/>
      <c r="NGK643" s="201"/>
      <c r="NGL643" s="2"/>
      <c r="NGM643" s="201"/>
      <c r="NGN643" s="2"/>
      <c r="NGO643" s="201"/>
      <c r="NGP643" s="2"/>
      <c r="NGQ643" s="201"/>
      <c r="NGR643" s="2"/>
      <c r="NGS643" s="201"/>
      <c r="NGT643" s="2"/>
      <c r="NGU643" s="201"/>
      <c r="NGV643" s="2"/>
      <c r="NGW643" s="201"/>
      <c r="NGX643" s="2"/>
      <c r="NGY643" s="201"/>
      <c r="NGZ643" s="2"/>
      <c r="NHA643" s="201"/>
      <c r="NHB643" s="2"/>
      <c r="NHC643" s="201"/>
      <c r="NHD643" s="2"/>
      <c r="NHE643" s="201"/>
      <c r="NHF643" s="2"/>
      <c r="NHG643" s="201"/>
      <c r="NHH643" s="2"/>
      <c r="NHI643" s="201"/>
      <c r="NHJ643" s="2"/>
      <c r="NHK643" s="201"/>
      <c r="NHL643" s="2"/>
      <c r="NHM643" s="201"/>
      <c r="NHN643" s="2"/>
      <c r="NHO643" s="201"/>
      <c r="NHP643" s="2"/>
      <c r="NHQ643" s="201"/>
      <c r="NHR643" s="2"/>
      <c r="NHS643" s="201"/>
      <c r="NHT643" s="2"/>
      <c r="NHU643" s="201"/>
      <c r="NHV643" s="2"/>
      <c r="NHW643" s="201"/>
      <c r="NHX643" s="2"/>
      <c r="NHY643" s="201"/>
      <c r="NHZ643" s="2"/>
      <c r="NIA643" s="201"/>
      <c r="NIB643" s="2"/>
      <c r="NIC643" s="201"/>
      <c r="NID643" s="2"/>
      <c r="NIE643" s="201"/>
      <c r="NIF643" s="2"/>
      <c r="NIG643" s="201"/>
      <c r="NIH643" s="2"/>
      <c r="NII643" s="201"/>
      <c r="NIJ643" s="2"/>
      <c r="NIK643" s="201"/>
      <c r="NIL643" s="2"/>
      <c r="NIM643" s="201"/>
      <c r="NIN643" s="2"/>
      <c r="NIO643" s="201"/>
      <c r="NIP643" s="2"/>
      <c r="NIQ643" s="201"/>
      <c r="NIR643" s="2"/>
      <c r="NIS643" s="201"/>
      <c r="NIT643" s="2"/>
      <c r="NIU643" s="201"/>
      <c r="NIV643" s="2"/>
      <c r="NIW643" s="201"/>
      <c r="NIX643" s="2"/>
      <c r="NIY643" s="201"/>
      <c r="NIZ643" s="2"/>
      <c r="NJA643" s="201"/>
      <c r="NJB643" s="2"/>
      <c r="NJC643" s="201"/>
      <c r="NJD643" s="2"/>
      <c r="NJE643" s="201"/>
      <c r="NJF643" s="2"/>
      <c r="NJG643" s="201"/>
      <c r="NJH643" s="2"/>
      <c r="NJI643" s="201"/>
      <c r="NJJ643" s="2"/>
      <c r="NJK643" s="201"/>
      <c r="NJL643" s="2"/>
      <c r="NJM643" s="201"/>
      <c r="NJN643" s="2"/>
      <c r="NJO643" s="201"/>
      <c r="NJP643" s="2"/>
      <c r="NJQ643" s="201"/>
      <c r="NJR643" s="2"/>
      <c r="NJS643" s="201"/>
      <c r="NJT643" s="2"/>
      <c r="NJU643" s="201"/>
      <c r="NJV643" s="2"/>
      <c r="NJW643" s="201"/>
      <c r="NJX643" s="2"/>
      <c r="NJY643" s="201"/>
      <c r="NJZ643" s="2"/>
      <c r="NKA643" s="201"/>
      <c r="NKB643" s="2"/>
      <c r="NKC643" s="201"/>
      <c r="NKD643" s="2"/>
      <c r="NKE643" s="201"/>
      <c r="NKF643" s="2"/>
      <c r="NKG643" s="201"/>
      <c r="NKH643" s="2"/>
      <c r="NKI643" s="201"/>
      <c r="NKJ643" s="2"/>
      <c r="NKK643" s="201"/>
      <c r="NKL643" s="2"/>
      <c r="NKM643" s="201"/>
      <c r="NKN643" s="2"/>
      <c r="NKO643" s="201"/>
      <c r="NKP643" s="2"/>
      <c r="NKQ643" s="201"/>
      <c r="NKR643" s="2"/>
      <c r="NKS643" s="201"/>
      <c r="NKT643" s="2"/>
      <c r="NKU643" s="201"/>
      <c r="NKV643" s="2"/>
      <c r="NKW643" s="201"/>
      <c r="NKX643" s="2"/>
      <c r="NKY643" s="201"/>
      <c r="NKZ643" s="2"/>
      <c r="NLA643" s="201"/>
      <c r="NLB643" s="2"/>
      <c r="NLC643" s="201"/>
      <c r="NLD643" s="2"/>
      <c r="NLE643" s="201"/>
      <c r="NLF643" s="2"/>
      <c r="NLG643" s="201"/>
      <c r="NLH643" s="2"/>
      <c r="NLI643" s="201"/>
      <c r="NLJ643" s="2"/>
      <c r="NLK643" s="201"/>
      <c r="NLL643" s="2"/>
      <c r="NLM643" s="201"/>
      <c r="NLN643" s="2"/>
      <c r="NLO643" s="201"/>
      <c r="NLP643" s="2"/>
      <c r="NLQ643" s="201"/>
      <c r="NLR643" s="2"/>
      <c r="NLS643" s="201"/>
      <c r="NLT643" s="2"/>
      <c r="NLU643" s="201"/>
      <c r="NLV643" s="2"/>
      <c r="NLW643" s="201"/>
      <c r="NLX643" s="2"/>
      <c r="NLY643" s="201"/>
      <c r="NLZ643" s="2"/>
      <c r="NMA643" s="201"/>
      <c r="NMB643" s="2"/>
      <c r="NMC643" s="201"/>
      <c r="NMD643" s="2"/>
      <c r="NME643" s="201"/>
      <c r="NMF643" s="2"/>
      <c r="NMG643" s="201"/>
      <c r="NMH643" s="2"/>
      <c r="NMI643" s="201"/>
      <c r="NMJ643" s="2"/>
      <c r="NMK643" s="201"/>
      <c r="NML643" s="2"/>
      <c r="NMM643" s="201"/>
      <c r="NMN643" s="2"/>
      <c r="NMO643" s="201"/>
      <c r="NMP643" s="2"/>
      <c r="NMQ643" s="201"/>
      <c r="NMR643" s="2"/>
      <c r="NMS643" s="201"/>
      <c r="NMT643" s="2"/>
      <c r="NMU643" s="201"/>
      <c r="NMV643" s="2"/>
      <c r="NMW643" s="201"/>
      <c r="NMX643" s="2"/>
      <c r="NMY643" s="201"/>
      <c r="NMZ643" s="2"/>
      <c r="NNA643" s="201"/>
      <c r="NNB643" s="2"/>
      <c r="NNC643" s="201"/>
      <c r="NND643" s="2"/>
      <c r="NNE643" s="201"/>
      <c r="NNF643" s="2"/>
      <c r="NNG643" s="201"/>
      <c r="NNH643" s="2"/>
      <c r="NNI643" s="201"/>
      <c r="NNJ643" s="2"/>
      <c r="NNK643" s="201"/>
      <c r="NNL643" s="2"/>
      <c r="NNM643" s="201"/>
      <c r="NNN643" s="2"/>
      <c r="NNO643" s="201"/>
      <c r="NNP643" s="2"/>
      <c r="NNQ643" s="201"/>
      <c r="NNR643" s="2"/>
      <c r="NNS643" s="201"/>
      <c r="NNT643" s="2"/>
      <c r="NNU643" s="201"/>
      <c r="NNV643" s="2"/>
      <c r="NNW643" s="201"/>
      <c r="NNX643" s="2"/>
      <c r="NNY643" s="201"/>
      <c r="NNZ643" s="2"/>
      <c r="NOA643" s="201"/>
      <c r="NOB643" s="2"/>
      <c r="NOC643" s="201"/>
      <c r="NOD643" s="2"/>
      <c r="NOE643" s="201"/>
      <c r="NOF643" s="2"/>
      <c r="NOG643" s="201"/>
      <c r="NOH643" s="2"/>
      <c r="NOI643" s="201"/>
      <c r="NOJ643" s="2"/>
      <c r="NOK643" s="201"/>
      <c r="NOL643" s="2"/>
      <c r="NOM643" s="201"/>
      <c r="NON643" s="2"/>
      <c r="NOO643" s="201"/>
      <c r="NOP643" s="2"/>
      <c r="NOQ643" s="201"/>
      <c r="NOR643" s="2"/>
      <c r="NOS643" s="201"/>
      <c r="NOT643" s="2"/>
      <c r="NOU643" s="201"/>
      <c r="NOV643" s="2"/>
      <c r="NOW643" s="201"/>
      <c r="NOX643" s="2"/>
      <c r="NOY643" s="201"/>
      <c r="NOZ643" s="2"/>
      <c r="NPA643" s="201"/>
      <c r="NPB643" s="2"/>
      <c r="NPC643" s="201"/>
      <c r="NPD643" s="2"/>
      <c r="NPE643" s="201"/>
      <c r="NPF643" s="2"/>
      <c r="NPG643" s="201"/>
      <c r="NPH643" s="2"/>
      <c r="NPI643" s="201"/>
      <c r="NPJ643" s="2"/>
      <c r="NPK643" s="201"/>
      <c r="NPL643" s="2"/>
      <c r="NPM643" s="201"/>
      <c r="NPN643" s="2"/>
      <c r="NPO643" s="201"/>
      <c r="NPP643" s="2"/>
      <c r="NPQ643" s="201"/>
      <c r="NPR643" s="2"/>
      <c r="NPS643" s="201"/>
      <c r="NPT643" s="2"/>
      <c r="NPU643" s="201"/>
      <c r="NPV643" s="2"/>
      <c r="NPW643" s="201"/>
      <c r="NPX643" s="2"/>
      <c r="NPY643" s="201"/>
      <c r="NPZ643" s="2"/>
      <c r="NQA643" s="201"/>
      <c r="NQB643" s="2"/>
      <c r="NQC643" s="201"/>
      <c r="NQD643" s="2"/>
      <c r="NQE643" s="201"/>
      <c r="NQF643" s="2"/>
      <c r="NQG643" s="201"/>
      <c r="NQH643" s="2"/>
      <c r="NQI643" s="201"/>
      <c r="NQJ643" s="2"/>
      <c r="NQK643" s="201"/>
      <c r="NQL643" s="2"/>
      <c r="NQM643" s="201"/>
      <c r="NQN643" s="2"/>
      <c r="NQO643" s="201"/>
      <c r="NQP643" s="2"/>
      <c r="NQQ643" s="201"/>
      <c r="NQR643" s="2"/>
      <c r="NQS643" s="201"/>
      <c r="NQT643" s="2"/>
      <c r="NQU643" s="201"/>
      <c r="NQV643" s="2"/>
      <c r="NQW643" s="201"/>
      <c r="NQX643" s="2"/>
      <c r="NQY643" s="201"/>
      <c r="NQZ643" s="2"/>
      <c r="NRA643" s="201"/>
      <c r="NRB643" s="2"/>
      <c r="NRC643" s="201"/>
      <c r="NRD643" s="2"/>
      <c r="NRE643" s="201"/>
      <c r="NRF643" s="2"/>
      <c r="NRG643" s="201"/>
      <c r="NRH643" s="2"/>
      <c r="NRI643" s="201"/>
      <c r="NRJ643" s="2"/>
      <c r="NRK643" s="201"/>
      <c r="NRL643" s="2"/>
      <c r="NRM643" s="201"/>
      <c r="NRN643" s="2"/>
      <c r="NRO643" s="201"/>
      <c r="NRP643" s="2"/>
      <c r="NRQ643" s="201"/>
      <c r="NRR643" s="2"/>
      <c r="NRS643" s="201"/>
      <c r="NRT643" s="2"/>
      <c r="NRU643" s="201"/>
      <c r="NRV643" s="2"/>
      <c r="NRW643" s="201"/>
      <c r="NRX643" s="2"/>
      <c r="NRY643" s="201"/>
      <c r="NRZ643" s="2"/>
      <c r="NSA643" s="201"/>
      <c r="NSB643" s="2"/>
      <c r="NSC643" s="201"/>
      <c r="NSD643" s="2"/>
      <c r="NSE643" s="201"/>
      <c r="NSF643" s="2"/>
      <c r="NSG643" s="201"/>
      <c r="NSH643" s="2"/>
      <c r="NSI643" s="201"/>
      <c r="NSJ643" s="2"/>
      <c r="NSK643" s="201"/>
      <c r="NSL643" s="2"/>
      <c r="NSM643" s="201"/>
      <c r="NSN643" s="2"/>
      <c r="NSO643" s="201"/>
      <c r="NSP643" s="2"/>
      <c r="NSQ643" s="201"/>
      <c r="NSR643" s="2"/>
      <c r="NSS643" s="201"/>
      <c r="NST643" s="2"/>
      <c r="NSU643" s="201"/>
      <c r="NSV643" s="2"/>
      <c r="NSW643" s="201"/>
      <c r="NSX643" s="2"/>
      <c r="NSY643" s="201"/>
      <c r="NSZ643" s="2"/>
      <c r="NTA643" s="201"/>
      <c r="NTB643" s="2"/>
      <c r="NTC643" s="201"/>
      <c r="NTD643" s="2"/>
      <c r="NTE643" s="201"/>
      <c r="NTF643" s="2"/>
      <c r="NTG643" s="201"/>
      <c r="NTH643" s="2"/>
      <c r="NTI643" s="201"/>
      <c r="NTJ643" s="2"/>
      <c r="NTK643" s="201"/>
      <c r="NTL643" s="2"/>
      <c r="NTM643" s="201"/>
      <c r="NTN643" s="2"/>
      <c r="NTO643" s="201"/>
      <c r="NTP643" s="2"/>
      <c r="NTQ643" s="201"/>
      <c r="NTR643" s="2"/>
      <c r="NTS643" s="201"/>
      <c r="NTT643" s="2"/>
      <c r="NTU643" s="201"/>
      <c r="NTV643" s="2"/>
      <c r="NTW643" s="201"/>
      <c r="NTX643" s="2"/>
      <c r="NTY643" s="201"/>
      <c r="NTZ643" s="2"/>
      <c r="NUA643" s="201"/>
      <c r="NUB643" s="2"/>
      <c r="NUC643" s="201"/>
      <c r="NUD643" s="2"/>
      <c r="NUE643" s="201"/>
      <c r="NUF643" s="2"/>
      <c r="NUG643" s="201"/>
      <c r="NUH643" s="2"/>
      <c r="NUI643" s="201"/>
      <c r="NUJ643" s="2"/>
      <c r="NUK643" s="201"/>
      <c r="NUL643" s="2"/>
      <c r="NUM643" s="201"/>
      <c r="NUN643" s="2"/>
      <c r="NUO643" s="201"/>
      <c r="NUP643" s="2"/>
      <c r="NUQ643" s="201"/>
      <c r="NUR643" s="2"/>
      <c r="NUS643" s="201"/>
      <c r="NUT643" s="2"/>
      <c r="NUU643" s="201"/>
      <c r="NUV643" s="2"/>
      <c r="NUW643" s="201"/>
      <c r="NUX643" s="2"/>
      <c r="NUY643" s="201"/>
      <c r="NUZ643" s="2"/>
      <c r="NVA643" s="201"/>
      <c r="NVB643" s="2"/>
      <c r="NVC643" s="201"/>
      <c r="NVD643" s="2"/>
      <c r="NVE643" s="201"/>
      <c r="NVF643" s="2"/>
      <c r="NVG643" s="201"/>
      <c r="NVH643" s="2"/>
      <c r="NVI643" s="201"/>
      <c r="NVJ643" s="2"/>
      <c r="NVK643" s="201"/>
      <c r="NVL643" s="2"/>
      <c r="NVM643" s="201"/>
      <c r="NVN643" s="2"/>
      <c r="NVO643" s="201"/>
      <c r="NVP643" s="2"/>
      <c r="NVQ643" s="201"/>
      <c r="NVR643" s="2"/>
      <c r="NVS643" s="201"/>
      <c r="NVT643" s="2"/>
      <c r="NVU643" s="201"/>
      <c r="NVV643" s="2"/>
      <c r="NVW643" s="201"/>
      <c r="NVX643" s="2"/>
      <c r="NVY643" s="201"/>
      <c r="NVZ643" s="2"/>
      <c r="NWA643" s="201"/>
      <c r="NWB643" s="2"/>
      <c r="NWC643" s="201"/>
      <c r="NWD643" s="2"/>
      <c r="NWE643" s="201"/>
      <c r="NWF643" s="2"/>
      <c r="NWG643" s="201"/>
      <c r="NWH643" s="2"/>
      <c r="NWI643" s="201"/>
      <c r="NWJ643" s="2"/>
      <c r="NWK643" s="201"/>
      <c r="NWL643" s="2"/>
      <c r="NWM643" s="201"/>
      <c r="NWN643" s="2"/>
      <c r="NWO643" s="201"/>
      <c r="NWP643" s="2"/>
      <c r="NWQ643" s="201"/>
      <c r="NWR643" s="2"/>
      <c r="NWS643" s="201"/>
      <c r="NWT643" s="2"/>
      <c r="NWU643" s="201"/>
      <c r="NWV643" s="2"/>
      <c r="NWW643" s="201"/>
      <c r="NWX643" s="2"/>
      <c r="NWY643" s="201"/>
      <c r="NWZ643" s="2"/>
      <c r="NXA643" s="201"/>
      <c r="NXB643" s="2"/>
      <c r="NXC643" s="201"/>
      <c r="NXD643" s="2"/>
      <c r="NXE643" s="201"/>
      <c r="NXF643" s="2"/>
      <c r="NXG643" s="201"/>
      <c r="NXH643" s="2"/>
      <c r="NXI643" s="201"/>
      <c r="NXJ643" s="2"/>
      <c r="NXK643" s="201"/>
      <c r="NXL643" s="2"/>
      <c r="NXM643" s="201"/>
      <c r="NXN643" s="2"/>
      <c r="NXO643" s="201"/>
      <c r="NXP643" s="2"/>
      <c r="NXQ643" s="201"/>
      <c r="NXR643" s="2"/>
      <c r="NXS643" s="201"/>
      <c r="NXT643" s="2"/>
      <c r="NXU643" s="201"/>
      <c r="NXV643" s="2"/>
      <c r="NXW643" s="201"/>
      <c r="NXX643" s="2"/>
      <c r="NXY643" s="201"/>
      <c r="NXZ643" s="2"/>
      <c r="NYA643" s="201"/>
      <c r="NYB643" s="2"/>
      <c r="NYC643" s="201"/>
      <c r="NYD643" s="2"/>
      <c r="NYE643" s="201"/>
      <c r="NYF643" s="2"/>
      <c r="NYG643" s="201"/>
      <c r="NYH643" s="2"/>
      <c r="NYI643" s="201"/>
      <c r="NYJ643" s="2"/>
      <c r="NYK643" s="201"/>
      <c r="NYL643" s="2"/>
      <c r="NYM643" s="201"/>
      <c r="NYN643" s="2"/>
      <c r="NYO643" s="201"/>
      <c r="NYP643" s="2"/>
      <c r="NYQ643" s="201"/>
      <c r="NYR643" s="2"/>
      <c r="NYS643" s="201"/>
      <c r="NYT643" s="2"/>
      <c r="NYU643" s="201"/>
      <c r="NYV643" s="2"/>
      <c r="NYW643" s="201"/>
      <c r="NYX643" s="2"/>
      <c r="NYY643" s="201"/>
      <c r="NYZ643" s="2"/>
      <c r="NZA643" s="201"/>
      <c r="NZB643" s="2"/>
      <c r="NZC643" s="201"/>
      <c r="NZD643" s="2"/>
      <c r="NZE643" s="201"/>
      <c r="NZF643" s="2"/>
      <c r="NZG643" s="201"/>
      <c r="NZH643" s="2"/>
      <c r="NZI643" s="201"/>
      <c r="NZJ643" s="2"/>
      <c r="NZK643" s="201"/>
      <c r="NZL643" s="2"/>
      <c r="NZM643" s="201"/>
      <c r="NZN643" s="2"/>
      <c r="NZO643" s="201"/>
      <c r="NZP643" s="2"/>
      <c r="NZQ643" s="201"/>
      <c r="NZR643" s="2"/>
      <c r="NZS643" s="201"/>
      <c r="NZT643" s="2"/>
      <c r="NZU643" s="201"/>
      <c r="NZV643" s="2"/>
      <c r="NZW643" s="201"/>
      <c r="NZX643" s="2"/>
      <c r="NZY643" s="201"/>
      <c r="NZZ643" s="2"/>
      <c r="OAA643" s="201"/>
      <c r="OAB643" s="2"/>
      <c r="OAC643" s="201"/>
      <c r="OAD643" s="2"/>
      <c r="OAE643" s="201"/>
      <c r="OAF643" s="2"/>
      <c r="OAG643" s="201"/>
      <c r="OAH643" s="2"/>
      <c r="OAI643" s="201"/>
      <c r="OAJ643" s="2"/>
      <c r="OAK643" s="201"/>
      <c r="OAL643" s="2"/>
      <c r="OAM643" s="201"/>
      <c r="OAN643" s="2"/>
      <c r="OAO643" s="201"/>
      <c r="OAP643" s="2"/>
      <c r="OAQ643" s="201"/>
      <c r="OAR643" s="2"/>
      <c r="OAS643" s="201"/>
      <c r="OAT643" s="2"/>
      <c r="OAU643" s="201"/>
      <c r="OAV643" s="2"/>
      <c r="OAW643" s="201"/>
      <c r="OAX643" s="2"/>
      <c r="OAY643" s="201"/>
      <c r="OAZ643" s="2"/>
      <c r="OBA643" s="201"/>
      <c r="OBB643" s="2"/>
      <c r="OBC643" s="201"/>
      <c r="OBD643" s="2"/>
      <c r="OBE643" s="201"/>
      <c r="OBF643" s="2"/>
      <c r="OBG643" s="201"/>
      <c r="OBH643" s="2"/>
      <c r="OBI643" s="201"/>
      <c r="OBJ643" s="2"/>
      <c r="OBK643" s="201"/>
      <c r="OBL643" s="2"/>
      <c r="OBM643" s="201"/>
      <c r="OBN643" s="2"/>
      <c r="OBO643" s="201"/>
      <c r="OBP643" s="2"/>
      <c r="OBQ643" s="201"/>
      <c r="OBR643" s="2"/>
      <c r="OBS643" s="201"/>
      <c r="OBT643" s="2"/>
      <c r="OBU643" s="201"/>
      <c r="OBV643" s="2"/>
      <c r="OBW643" s="201"/>
      <c r="OBX643" s="2"/>
      <c r="OBY643" s="201"/>
      <c r="OBZ643" s="2"/>
      <c r="OCA643" s="201"/>
      <c r="OCB643" s="2"/>
      <c r="OCC643" s="201"/>
      <c r="OCD643" s="2"/>
      <c r="OCE643" s="201"/>
      <c r="OCF643" s="2"/>
      <c r="OCG643" s="201"/>
      <c r="OCH643" s="2"/>
      <c r="OCI643" s="201"/>
      <c r="OCJ643" s="2"/>
      <c r="OCK643" s="201"/>
      <c r="OCL643" s="2"/>
      <c r="OCM643" s="201"/>
      <c r="OCN643" s="2"/>
      <c r="OCO643" s="201"/>
      <c r="OCP643" s="2"/>
      <c r="OCQ643" s="201"/>
      <c r="OCR643" s="2"/>
      <c r="OCS643" s="201"/>
      <c r="OCT643" s="2"/>
      <c r="OCU643" s="201"/>
      <c r="OCV643" s="2"/>
      <c r="OCW643" s="201"/>
      <c r="OCX643" s="2"/>
      <c r="OCY643" s="201"/>
      <c r="OCZ643" s="2"/>
      <c r="ODA643" s="201"/>
      <c r="ODB643" s="2"/>
      <c r="ODC643" s="201"/>
      <c r="ODD643" s="2"/>
      <c r="ODE643" s="201"/>
      <c r="ODF643" s="2"/>
      <c r="ODG643" s="201"/>
      <c r="ODH643" s="2"/>
      <c r="ODI643" s="201"/>
      <c r="ODJ643" s="2"/>
      <c r="ODK643" s="201"/>
      <c r="ODL643" s="2"/>
      <c r="ODM643" s="201"/>
      <c r="ODN643" s="2"/>
      <c r="ODO643" s="201"/>
      <c r="ODP643" s="2"/>
      <c r="ODQ643" s="201"/>
      <c r="ODR643" s="2"/>
      <c r="ODS643" s="201"/>
      <c r="ODT643" s="2"/>
      <c r="ODU643" s="201"/>
      <c r="ODV643" s="2"/>
      <c r="ODW643" s="201"/>
      <c r="ODX643" s="2"/>
      <c r="ODY643" s="201"/>
      <c r="ODZ643" s="2"/>
      <c r="OEA643" s="201"/>
      <c r="OEB643" s="2"/>
      <c r="OEC643" s="201"/>
      <c r="OED643" s="2"/>
      <c r="OEE643" s="201"/>
      <c r="OEF643" s="2"/>
      <c r="OEG643" s="201"/>
      <c r="OEH643" s="2"/>
      <c r="OEI643" s="201"/>
      <c r="OEJ643" s="2"/>
      <c r="OEK643" s="201"/>
      <c r="OEL643" s="2"/>
      <c r="OEM643" s="201"/>
      <c r="OEN643" s="2"/>
      <c r="OEO643" s="201"/>
      <c r="OEP643" s="2"/>
      <c r="OEQ643" s="201"/>
      <c r="OER643" s="2"/>
      <c r="OES643" s="201"/>
      <c r="OET643" s="2"/>
      <c r="OEU643" s="201"/>
      <c r="OEV643" s="2"/>
      <c r="OEW643" s="201"/>
      <c r="OEX643" s="2"/>
      <c r="OEY643" s="201"/>
      <c r="OEZ643" s="2"/>
      <c r="OFA643" s="201"/>
      <c r="OFB643" s="2"/>
      <c r="OFC643" s="201"/>
      <c r="OFD643" s="2"/>
      <c r="OFE643" s="201"/>
      <c r="OFF643" s="2"/>
      <c r="OFG643" s="201"/>
      <c r="OFH643" s="2"/>
      <c r="OFI643" s="201"/>
      <c r="OFJ643" s="2"/>
      <c r="OFK643" s="201"/>
      <c r="OFL643" s="2"/>
      <c r="OFM643" s="201"/>
      <c r="OFN643" s="2"/>
      <c r="OFO643" s="201"/>
      <c r="OFP643" s="2"/>
      <c r="OFQ643" s="201"/>
      <c r="OFR643" s="2"/>
      <c r="OFS643" s="201"/>
      <c r="OFT643" s="2"/>
      <c r="OFU643" s="201"/>
      <c r="OFV643" s="2"/>
      <c r="OFW643" s="201"/>
      <c r="OFX643" s="2"/>
      <c r="OFY643" s="201"/>
      <c r="OFZ643" s="2"/>
      <c r="OGA643" s="201"/>
      <c r="OGB643" s="2"/>
      <c r="OGC643" s="201"/>
      <c r="OGD643" s="2"/>
      <c r="OGE643" s="201"/>
      <c r="OGF643" s="2"/>
      <c r="OGG643" s="201"/>
      <c r="OGH643" s="2"/>
      <c r="OGI643" s="201"/>
      <c r="OGJ643" s="2"/>
      <c r="OGK643" s="201"/>
      <c r="OGL643" s="2"/>
      <c r="OGM643" s="201"/>
      <c r="OGN643" s="2"/>
      <c r="OGO643" s="201"/>
      <c r="OGP643" s="2"/>
      <c r="OGQ643" s="201"/>
      <c r="OGR643" s="2"/>
      <c r="OGS643" s="201"/>
      <c r="OGT643" s="2"/>
      <c r="OGU643" s="201"/>
      <c r="OGV643" s="2"/>
      <c r="OGW643" s="201"/>
      <c r="OGX643" s="2"/>
      <c r="OGY643" s="201"/>
      <c r="OGZ643" s="2"/>
      <c r="OHA643" s="201"/>
      <c r="OHB643" s="2"/>
      <c r="OHC643" s="201"/>
      <c r="OHD643" s="2"/>
      <c r="OHE643" s="201"/>
      <c r="OHF643" s="2"/>
      <c r="OHG643" s="201"/>
      <c r="OHH643" s="2"/>
      <c r="OHI643" s="201"/>
      <c r="OHJ643" s="2"/>
      <c r="OHK643" s="201"/>
      <c r="OHL643" s="2"/>
      <c r="OHM643" s="201"/>
      <c r="OHN643" s="2"/>
      <c r="OHO643" s="201"/>
      <c r="OHP643" s="2"/>
      <c r="OHQ643" s="201"/>
      <c r="OHR643" s="2"/>
      <c r="OHS643" s="201"/>
      <c r="OHT643" s="2"/>
      <c r="OHU643" s="201"/>
      <c r="OHV643" s="2"/>
      <c r="OHW643" s="201"/>
      <c r="OHX643" s="2"/>
      <c r="OHY643" s="201"/>
      <c r="OHZ643" s="2"/>
      <c r="OIA643" s="201"/>
      <c r="OIB643" s="2"/>
      <c r="OIC643" s="201"/>
      <c r="OID643" s="2"/>
      <c r="OIE643" s="201"/>
      <c r="OIF643" s="2"/>
      <c r="OIG643" s="201"/>
      <c r="OIH643" s="2"/>
      <c r="OII643" s="201"/>
      <c r="OIJ643" s="2"/>
      <c r="OIK643" s="201"/>
      <c r="OIL643" s="2"/>
      <c r="OIM643" s="201"/>
      <c r="OIN643" s="2"/>
      <c r="OIO643" s="201"/>
      <c r="OIP643" s="2"/>
      <c r="OIQ643" s="201"/>
      <c r="OIR643" s="2"/>
      <c r="OIS643" s="201"/>
      <c r="OIT643" s="2"/>
      <c r="OIU643" s="201"/>
      <c r="OIV643" s="2"/>
      <c r="OIW643" s="201"/>
      <c r="OIX643" s="2"/>
      <c r="OIY643" s="201"/>
      <c r="OIZ643" s="2"/>
      <c r="OJA643" s="201"/>
      <c r="OJB643" s="2"/>
      <c r="OJC643" s="201"/>
      <c r="OJD643" s="2"/>
      <c r="OJE643" s="201"/>
      <c r="OJF643" s="2"/>
      <c r="OJG643" s="201"/>
      <c r="OJH643" s="2"/>
      <c r="OJI643" s="201"/>
      <c r="OJJ643" s="2"/>
      <c r="OJK643" s="201"/>
      <c r="OJL643" s="2"/>
      <c r="OJM643" s="201"/>
      <c r="OJN643" s="2"/>
      <c r="OJO643" s="201"/>
      <c r="OJP643" s="2"/>
      <c r="OJQ643" s="201"/>
      <c r="OJR643" s="2"/>
      <c r="OJS643" s="201"/>
      <c r="OJT643" s="2"/>
      <c r="OJU643" s="201"/>
      <c r="OJV643" s="2"/>
      <c r="OJW643" s="201"/>
      <c r="OJX643" s="2"/>
      <c r="OJY643" s="201"/>
      <c r="OJZ643" s="2"/>
      <c r="OKA643" s="201"/>
      <c r="OKB643" s="2"/>
      <c r="OKC643" s="201"/>
      <c r="OKD643" s="2"/>
      <c r="OKE643" s="201"/>
      <c r="OKF643" s="2"/>
      <c r="OKG643" s="201"/>
      <c r="OKH643" s="2"/>
      <c r="OKI643" s="201"/>
      <c r="OKJ643" s="2"/>
      <c r="OKK643" s="201"/>
      <c r="OKL643" s="2"/>
      <c r="OKM643" s="201"/>
      <c r="OKN643" s="2"/>
      <c r="OKO643" s="201"/>
      <c r="OKP643" s="2"/>
      <c r="OKQ643" s="201"/>
      <c r="OKR643" s="2"/>
      <c r="OKS643" s="201"/>
      <c r="OKT643" s="2"/>
      <c r="OKU643" s="201"/>
      <c r="OKV643" s="2"/>
      <c r="OKW643" s="201"/>
      <c r="OKX643" s="2"/>
      <c r="OKY643" s="201"/>
      <c r="OKZ643" s="2"/>
      <c r="OLA643" s="201"/>
      <c r="OLB643" s="2"/>
      <c r="OLC643" s="201"/>
      <c r="OLD643" s="2"/>
      <c r="OLE643" s="201"/>
      <c r="OLF643" s="2"/>
      <c r="OLG643" s="201"/>
      <c r="OLH643" s="2"/>
      <c r="OLI643" s="201"/>
      <c r="OLJ643" s="2"/>
      <c r="OLK643" s="201"/>
      <c r="OLL643" s="2"/>
      <c r="OLM643" s="201"/>
      <c r="OLN643" s="2"/>
      <c r="OLO643" s="201"/>
      <c r="OLP643" s="2"/>
      <c r="OLQ643" s="201"/>
      <c r="OLR643" s="2"/>
      <c r="OLS643" s="201"/>
      <c r="OLT643" s="2"/>
      <c r="OLU643" s="201"/>
      <c r="OLV643" s="2"/>
      <c r="OLW643" s="201"/>
      <c r="OLX643" s="2"/>
      <c r="OLY643" s="201"/>
      <c r="OLZ643" s="2"/>
      <c r="OMA643" s="201"/>
      <c r="OMB643" s="2"/>
      <c r="OMC643" s="201"/>
      <c r="OMD643" s="2"/>
      <c r="OME643" s="201"/>
      <c r="OMF643" s="2"/>
      <c r="OMG643" s="201"/>
      <c r="OMH643" s="2"/>
      <c r="OMI643" s="201"/>
      <c r="OMJ643" s="2"/>
      <c r="OMK643" s="201"/>
      <c r="OML643" s="2"/>
      <c r="OMM643" s="201"/>
      <c r="OMN643" s="2"/>
      <c r="OMO643" s="201"/>
      <c r="OMP643" s="2"/>
      <c r="OMQ643" s="201"/>
      <c r="OMR643" s="2"/>
      <c r="OMS643" s="201"/>
      <c r="OMT643" s="2"/>
      <c r="OMU643" s="201"/>
      <c r="OMV643" s="2"/>
      <c r="OMW643" s="201"/>
      <c r="OMX643" s="2"/>
      <c r="OMY643" s="201"/>
      <c r="OMZ643" s="2"/>
      <c r="ONA643" s="201"/>
      <c r="ONB643" s="2"/>
      <c r="ONC643" s="201"/>
      <c r="OND643" s="2"/>
      <c r="ONE643" s="201"/>
      <c r="ONF643" s="2"/>
      <c r="ONG643" s="201"/>
      <c r="ONH643" s="2"/>
      <c r="ONI643" s="201"/>
      <c r="ONJ643" s="2"/>
      <c r="ONK643" s="201"/>
      <c r="ONL643" s="2"/>
      <c r="ONM643" s="201"/>
      <c r="ONN643" s="2"/>
      <c r="ONO643" s="201"/>
      <c r="ONP643" s="2"/>
      <c r="ONQ643" s="201"/>
      <c r="ONR643" s="2"/>
      <c r="ONS643" s="201"/>
      <c r="ONT643" s="2"/>
      <c r="ONU643" s="201"/>
      <c r="ONV643" s="2"/>
      <c r="ONW643" s="201"/>
      <c r="ONX643" s="2"/>
      <c r="ONY643" s="201"/>
      <c r="ONZ643" s="2"/>
      <c r="OOA643" s="201"/>
      <c r="OOB643" s="2"/>
      <c r="OOC643" s="201"/>
      <c r="OOD643" s="2"/>
      <c r="OOE643" s="201"/>
      <c r="OOF643" s="2"/>
      <c r="OOG643" s="201"/>
      <c r="OOH643" s="2"/>
      <c r="OOI643" s="201"/>
      <c r="OOJ643" s="2"/>
      <c r="OOK643" s="201"/>
      <c r="OOL643" s="2"/>
      <c r="OOM643" s="201"/>
      <c r="OON643" s="2"/>
      <c r="OOO643" s="201"/>
      <c r="OOP643" s="2"/>
      <c r="OOQ643" s="201"/>
      <c r="OOR643" s="2"/>
      <c r="OOS643" s="201"/>
      <c r="OOT643" s="2"/>
      <c r="OOU643" s="201"/>
      <c r="OOV643" s="2"/>
      <c r="OOW643" s="201"/>
      <c r="OOX643" s="2"/>
      <c r="OOY643" s="201"/>
      <c r="OOZ643" s="2"/>
      <c r="OPA643" s="201"/>
      <c r="OPB643" s="2"/>
      <c r="OPC643" s="201"/>
      <c r="OPD643" s="2"/>
      <c r="OPE643" s="201"/>
      <c r="OPF643" s="2"/>
      <c r="OPG643" s="201"/>
      <c r="OPH643" s="2"/>
      <c r="OPI643" s="201"/>
      <c r="OPJ643" s="2"/>
      <c r="OPK643" s="201"/>
      <c r="OPL643" s="2"/>
      <c r="OPM643" s="201"/>
      <c r="OPN643" s="2"/>
      <c r="OPO643" s="201"/>
      <c r="OPP643" s="2"/>
      <c r="OPQ643" s="201"/>
      <c r="OPR643" s="2"/>
      <c r="OPS643" s="201"/>
      <c r="OPT643" s="2"/>
      <c r="OPU643" s="201"/>
      <c r="OPV643" s="2"/>
      <c r="OPW643" s="201"/>
      <c r="OPX643" s="2"/>
      <c r="OPY643" s="201"/>
      <c r="OPZ643" s="2"/>
      <c r="OQA643" s="201"/>
      <c r="OQB643" s="2"/>
      <c r="OQC643" s="201"/>
      <c r="OQD643" s="2"/>
      <c r="OQE643" s="201"/>
      <c r="OQF643" s="2"/>
      <c r="OQG643" s="201"/>
      <c r="OQH643" s="2"/>
      <c r="OQI643" s="201"/>
      <c r="OQJ643" s="2"/>
      <c r="OQK643" s="201"/>
      <c r="OQL643" s="2"/>
      <c r="OQM643" s="201"/>
      <c r="OQN643" s="2"/>
      <c r="OQO643" s="201"/>
      <c r="OQP643" s="2"/>
      <c r="OQQ643" s="201"/>
      <c r="OQR643" s="2"/>
      <c r="OQS643" s="201"/>
      <c r="OQT643" s="2"/>
      <c r="OQU643" s="201"/>
      <c r="OQV643" s="2"/>
      <c r="OQW643" s="201"/>
      <c r="OQX643" s="2"/>
      <c r="OQY643" s="201"/>
      <c r="OQZ643" s="2"/>
      <c r="ORA643" s="201"/>
      <c r="ORB643" s="2"/>
      <c r="ORC643" s="201"/>
      <c r="ORD643" s="2"/>
      <c r="ORE643" s="201"/>
      <c r="ORF643" s="2"/>
      <c r="ORG643" s="201"/>
      <c r="ORH643" s="2"/>
      <c r="ORI643" s="201"/>
      <c r="ORJ643" s="2"/>
      <c r="ORK643" s="201"/>
      <c r="ORL643" s="2"/>
      <c r="ORM643" s="201"/>
      <c r="ORN643" s="2"/>
      <c r="ORO643" s="201"/>
      <c r="ORP643" s="2"/>
      <c r="ORQ643" s="201"/>
      <c r="ORR643" s="2"/>
      <c r="ORS643" s="201"/>
      <c r="ORT643" s="2"/>
      <c r="ORU643" s="201"/>
      <c r="ORV643" s="2"/>
      <c r="ORW643" s="201"/>
      <c r="ORX643" s="2"/>
      <c r="ORY643" s="201"/>
      <c r="ORZ643" s="2"/>
      <c r="OSA643" s="201"/>
      <c r="OSB643" s="2"/>
      <c r="OSC643" s="201"/>
      <c r="OSD643" s="2"/>
      <c r="OSE643" s="201"/>
      <c r="OSF643" s="2"/>
      <c r="OSG643" s="201"/>
      <c r="OSH643" s="2"/>
      <c r="OSI643" s="201"/>
      <c r="OSJ643" s="2"/>
      <c r="OSK643" s="201"/>
      <c r="OSL643" s="2"/>
      <c r="OSM643" s="201"/>
      <c r="OSN643" s="2"/>
      <c r="OSO643" s="201"/>
      <c r="OSP643" s="2"/>
      <c r="OSQ643" s="201"/>
      <c r="OSR643" s="2"/>
      <c r="OSS643" s="201"/>
      <c r="OST643" s="2"/>
      <c r="OSU643" s="201"/>
      <c r="OSV643" s="2"/>
      <c r="OSW643" s="201"/>
      <c r="OSX643" s="2"/>
      <c r="OSY643" s="201"/>
      <c r="OSZ643" s="2"/>
      <c r="OTA643" s="201"/>
      <c r="OTB643" s="2"/>
      <c r="OTC643" s="201"/>
      <c r="OTD643" s="2"/>
      <c r="OTE643" s="201"/>
      <c r="OTF643" s="2"/>
      <c r="OTG643" s="201"/>
      <c r="OTH643" s="2"/>
      <c r="OTI643" s="201"/>
      <c r="OTJ643" s="2"/>
      <c r="OTK643" s="201"/>
      <c r="OTL643" s="2"/>
      <c r="OTM643" s="201"/>
      <c r="OTN643" s="2"/>
      <c r="OTO643" s="201"/>
      <c r="OTP643" s="2"/>
      <c r="OTQ643" s="201"/>
      <c r="OTR643" s="2"/>
      <c r="OTS643" s="201"/>
      <c r="OTT643" s="2"/>
      <c r="OTU643" s="201"/>
      <c r="OTV643" s="2"/>
      <c r="OTW643" s="201"/>
      <c r="OTX643" s="2"/>
      <c r="OTY643" s="201"/>
      <c r="OTZ643" s="2"/>
      <c r="OUA643" s="201"/>
      <c r="OUB643" s="2"/>
      <c r="OUC643" s="201"/>
      <c r="OUD643" s="2"/>
      <c r="OUE643" s="201"/>
      <c r="OUF643" s="2"/>
      <c r="OUG643" s="201"/>
      <c r="OUH643" s="2"/>
      <c r="OUI643" s="201"/>
      <c r="OUJ643" s="2"/>
      <c r="OUK643" s="201"/>
      <c r="OUL643" s="2"/>
      <c r="OUM643" s="201"/>
      <c r="OUN643" s="2"/>
      <c r="OUO643" s="201"/>
      <c r="OUP643" s="2"/>
      <c r="OUQ643" s="201"/>
      <c r="OUR643" s="2"/>
      <c r="OUS643" s="201"/>
      <c r="OUT643" s="2"/>
      <c r="OUU643" s="201"/>
      <c r="OUV643" s="2"/>
      <c r="OUW643" s="201"/>
      <c r="OUX643" s="2"/>
      <c r="OUY643" s="201"/>
      <c r="OUZ643" s="2"/>
      <c r="OVA643" s="201"/>
      <c r="OVB643" s="2"/>
      <c r="OVC643" s="201"/>
      <c r="OVD643" s="2"/>
      <c r="OVE643" s="201"/>
      <c r="OVF643" s="2"/>
      <c r="OVG643" s="201"/>
      <c r="OVH643" s="2"/>
      <c r="OVI643" s="201"/>
      <c r="OVJ643" s="2"/>
      <c r="OVK643" s="201"/>
      <c r="OVL643" s="2"/>
      <c r="OVM643" s="201"/>
      <c r="OVN643" s="2"/>
      <c r="OVO643" s="201"/>
      <c r="OVP643" s="2"/>
      <c r="OVQ643" s="201"/>
      <c r="OVR643" s="2"/>
      <c r="OVS643" s="201"/>
      <c r="OVT643" s="2"/>
      <c r="OVU643" s="201"/>
      <c r="OVV643" s="2"/>
      <c r="OVW643" s="201"/>
      <c r="OVX643" s="2"/>
      <c r="OVY643" s="201"/>
      <c r="OVZ643" s="2"/>
      <c r="OWA643" s="201"/>
      <c r="OWB643" s="2"/>
      <c r="OWC643" s="201"/>
      <c r="OWD643" s="2"/>
      <c r="OWE643" s="201"/>
      <c r="OWF643" s="2"/>
      <c r="OWG643" s="201"/>
      <c r="OWH643" s="2"/>
      <c r="OWI643" s="201"/>
      <c r="OWJ643" s="2"/>
      <c r="OWK643" s="201"/>
      <c r="OWL643" s="2"/>
      <c r="OWM643" s="201"/>
      <c r="OWN643" s="2"/>
      <c r="OWO643" s="201"/>
      <c r="OWP643" s="2"/>
      <c r="OWQ643" s="201"/>
      <c r="OWR643" s="2"/>
      <c r="OWS643" s="201"/>
      <c r="OWT643" s="2"/>
      <c r="OWU643" s="201"/>
      <c r="OWV643" s="2"/>
      <c r="OWW643" s="201"/>
      <c r="OWX643" s="2"/>
      <c r="OWY643" s="201"/>
      <c r="OWZ643" s="2"/>
      <c r="OXA643" s="201"/>
      <c r="OXB643" s="2"/>
      <c r="OXC643" s="201"/>
      <c r="OXD643" s="2"/>
      <c r="OXE643" s="201"/>
      <c r="OXF643" s="2"/>
      <c r="OXG643" s="201"/>
      <c r="OXH643" s="2"/>
      <c r="OXI643" s="201"/>
      <c r="OXJ643" s="2"/>
      <c r="OXK643" s="201"/>
      <c r="OXL643" s="2"/>
      <c r="OXM643" s="201"/>
      <c r="OXN643" s="2"/>
      <c r="OXO643" s="201"/>
      <c r="OXP643" s="2"/>
      <c r="OXQ643" s="201"/>
      <c r="OXR643" s="2"/>
      <c r="OXS643" s="201"/>
      <c r="OXT643" s="2"/>
      <c r="OXU643" s="201"/>
      <c r="OXV643" s="2"/>
      <c r="OXW643" s="201"/>
      <c r="OXX643" s="2"/>
      <c r="OXY643" s="201"/>
      <c r="OXZ643" s="2"/>
      <c r="OYA643" s="201"/>
      <c r="OYB643" s="2"/>
      <c r="OYC643" s="201"/>
      <c r="OYD643" s="2"/>
      <c r="OYE643" s="201"/>
      <c r="OYF643" s="2"/>
      <c r="OYG643" s="201"/>
      <c r="OYH643" s="2"/>
      <c r="OYI643" s="201"/>
      <c r="OYJ643" s="2"/>
      <c r="OYK643" s="201"/>
      <c r="OYL643" s="2"/>
      <c r="OYM643" s="201"/>
      <c r="OYN643" s="2"/>
      <c r="OYO643" s="201"/>
      <c r="OYP643" s="2"/>
      <c r="OYQ643" s="201"/>
      <c r="OYR643" s="2"/>
      <c r="OYS643" s="201"/>
      <c r="OYT643" s="2"/>
      <c r="OYU643" s="201"/>
      <c r="OYV643" s="2"/>
      <c r="OYW643" s="201"/>
      <c r="OYX643" s="2"/>
      <c r="OYY643" s="201"/>
      <c r="OYZ643" s="2"/>
      <c r="OZA643" s="201"/>
      <c r="OZB643" s="2"/>
      <c r="OZC643" s="201"/>
      <c r="OZD643" s="2"/>
      <c r="OZE643" s="201"/>
      <c r="OZF643" s="2"/>
      <c r="OZG643" s="201"/>
      <c r="OZH643" s="2"/>
      <c r="OZI643" s="201"/>
      <c r="OZJ643" s="2"/>
      <c r="OZK643" s="201"/>
      <c r="OZL643" s="2"/>
      <c r="OZM643" s="201"/>
      <c r="OZN643" s="2"/>
      <c r="OZO643" s="201"/>
      <c r="OZP643" s="2"/>
      <c r="OZQ643" s="201"/>
      <c r="OZR643" s="2"/>
      <c r="OZS643" s="201"/>
      <c r="OZT643" s="2"/>
      <c r="OZU643" s="201"/>
      <c r="OZV643" s="2"/>
      <c r="OZW643" s="201"/>
      <c r="OZX643" s="2"/>
      <c r="OZY643" s="201"/>
      <c r="OZZ643" s="2"/>
      <c r="PAA643" s="201"/>
      <c r="PAB643" s="2"/>
      <c r="PAC643" s="201"/>
      <c r="PAD643" s="2"/>
      <c r="PAE643" s="201"/>
      <c r="PAF643" s="2"/>
      <c r="PAG643" s="201"/>
      <c r="PAH643" s="2"/>
      <c r="PAI643" s="201"/>
      <c r="PAJ643" s="2"/>
      <c r="PAK643" s="201"/>
      <c r="PAL643" s="2"/>
      <c r="PAM643" s="201"/>
      <c r="PAN643" s="2"/>
      <c r="PAO643" s="201"/>
      <c r="PAP643" s="2"/>
      <c r="PAQ643" s="201"/>
      <c r="PAR643" s="2"/>
      <c r="PAS643" s="201"/>
      <c r="PAT643" s="2"/>
      <c r="PAU643" s="201"/>
      <c r="PAV643" s="2"/>
      <c r="PAW643" s="201"/>
      <c r="PAX643" s="2"/>
      <c r="PAY643" s="201"/>
      <c r="PAZ643" s="2"/>
      <c r="PBA643" s="201"/>
      <c r="PBB643" s="2"/>
      <c r="PBC643" s="201"/>
      <c r="PBD643" s="2"/>
      <c r="PBE643" s="201"/>
      <c r="PBF643" s="2"/>
      <c r="PBG643" s="201"/>
      <c r="PBH643" s="2"/>
      <c r="PBI643" s="201"/>
      <c r="PBJ643" s="2"/>
      <c r="PBK643" s="201"/>
      <c r="PBL643" s="2"/>
      <c r="PBM643" s="201"/>
      <c r="PBN643" s="2"/>
      <c r="PBO643" s="201"/>
      <c r="PBP643" s="2"/>
      <c r="PBQ643" s="201"/>
      <c r="PBR643" s="2"/>
      <c r="PBS643" s="201"/>
      <c r="PBT643" s="2"/>
      <c r="PBU643" s="201"/>
      <c r="PBV643" s="2"/>
      <c r="PBW643" s="201"/>
      <c r="PBX643" s="2"/>
      <c r="PBY643" s="201"/>
      <c r="PBZ643" s="2"/>
      <c r="PCA643" s="201"/>
      <c r="PCB643" s="2"/>
      <c r="PCC643" s="201"/>
      <c r="PCD643" s="2"/>
      <c r="PCE643" s="201"/>
      <c r="PCF643" s="2"/>
      <c r="PCG643" s="201"/>
      <c r="PCH643" s="2"/>
      <c r="PCI643" s="201"/>
      <c r="PCJ643" s="2"/>
      <c r="PCK643" s="201"/>
      <c r="PCL643" s="2"/>
      <c r="PCM643" s="201"/>
      <c r="PCN643" s="2"/>
      <c r="PCO643" s="201"/>
      <c r="PCP643" s="2"/>
      <c r="PCQ643" s="201"/>
      <c r="PCR643" s="2"/>
      <c r="PCS643" s="201"/>
      <c r="PCT643" s="2"/>
      <c r="PCU643" s="201"/>
      <c r="PCV643" s="2"/>
      <c r="PCW643" s="201"/>
      <c r="PCX643" s="2"/>
      <c r="PCY643" s="201"/>
      <c r="PCZ643" s="2"/>
      <c r="PDA643" s="201"/>
      <c r="PDB643" s="2"/>
      <c r="PDC643" s="201"/>
      <c r="PDD643" s="2"/>
      <c r="PDE643" s="201"/>
      <c r="PDF643" s="2"/>
      <c r="PDG643" s="201"/>
      <c r="PDH643" s="2"/>
      <c r="PDI643" s="201"/>
      <c r="PDJ643" s="2"/>
      <c r="PDK643" s="201"/>
      <c r="PDL643" s="2"/>
      <c r="PDM643" s="201"/>
      <c r="PDN643" s="2"/>
      <c r="PDO643" s="201"/>
      <c r="PDP643" s="2"/>
      <c r="PDQ643" s="201"/>
      <c r="PDR643" s="2"/>
      <c r="PDS643" s="201"/>
      <c r="PDT643" s="2"/>
      <c r="PDU643" s="201"/>
      <c r="PDV643" s="2"/>
      <c r="PDW643" s="201"/>
      <c r="PDX643" s="2"/>
      <c r="PDY643" s="201"/>
      <c r="PDZ643" s="2"/>
      <c r="PEA643" s="201"/>
      <c r="PEB643" s="2"/>
      <c r="PEC643" s="201"/>
      <c r="PED643" s="2"/>
      <c r="PEE643" s="201"/>
      <c r="PEF643" s="2"/>
      <c r="PEG643" s="201"/>
      <c r="PEH643" s="2"/>
      <c r="PEI643" s="201"/>
      <c r="PEJ643" s="2"/>
      <c r="PEK643" s="201"/>
      <c r="PEL643" s="2"/>
      <c r="PEM643" s="201"/>
      <c r="PEN643" s="2"/>
      <c r="PEO643" s="201"/>
      <c r="PEP643" s="2"/>
      <c r="PEQ643" s="201"/>
      <c r="PER643" s="2"/>
      <c r="PES643" s="201"/>
      <c r="PET643" s="2"/>
      <c r="PEU643" s="201"/>
      <c r="PEV643" s="2"/>
      <c r="PEW643" s="201"/>
      <c r="PEX643" s="2"/>
      <c r="PEY643" s="201"/>
      <c r="PEZ643" s="2"/>
      <c r="PFA643" s="201"/>
      <c r="PFB643" s="2"/>
      <c r="PFC643" s="201"/>
      <c r="PFD643" s="2"/>
      <c r="PFE643" s="201"/>
      <c r="PFF643" s="2"/>
      <c r="PFG643" s="201"/>
      <c r="PFH643" s="2"/>
      <c r="PFI643" s="201"/>
      <c r="PFJ643" s="2"/>
      <c r="PFK643" s="201"/>
      <c r="PFL643" s="2"/>
      <c r="PFM643" s="201"/>
      <c r="PFN643" s="2"/>
      <c r="PFO643" s="201"/>
      <c r="PFP643" s="2"/>
      <c r="PFQ643" s="201"/>
      <c r="PFR643" s="2"/>
      <c r="PFS643" s="201"/>
      <c r="PFT643" s="2"/>
      <c r="PFU643" s="201"/>
      <c r="PFV643" s="2"/>
      <c r="PFW643" s="201"/>
      <c r="PFX643" s="2"/>
      <c r="PFY643" s="201"/>
      <c r="PFZ643" s="2"/>
      <c r="PGA643" s="201"/>
      <c r="PGB643" s="2"/>
      <c r="PGC643" s="201"/>
      <c r="PGD643" s="2"/>
      <c r="PGE643" s="201"/>
      <c r="PGF643" s="2"/>
      <c r="PGG643" s="201"/>
      <c r="PGH643" s="2"/>
      <c r="PGI643" s="201"/>
      <c r="PGJ643" s="2"/>
      <c r="PGK643" s="201"/>
      <c r="PGL643" s="2"/>
      <c r="PGM643" s="201"/>
      <c r="PGN643" s="2"/>
      <c r="PGO643" s="201"/>
      <c r="PGP643" s="2"/>
      <c r="PGQ643" s="201"/>
      <c r="PGR643" s="2"/>
      <c r="PGS643" s="201"/>
      <c r="PGT643" s="2"/>
      <c r="PGU643" s="201"/>
      <c r="PGV643" s="2"/>
      <c r="PGW643" s="201"/>
      <c r="PGX643" s="2"/>
      <c r="PGY643" s="201"/>
      <c r="PGZ643" s="2"/>
      <c r="PHA643" s="201"/>
      <c r="PHB643" s="2"/>
      <c r="PHC643" s="201"/>
      <c r="PHD643" s="2"/>
      <c r="PHE643" s="201"/>
      <c r="PHF643" s="2"/>
      <c r="PHG643" s="201"/>
      <c r="PHH643" s="2"/>
      <c r="PHI643" s="201"/>
      <c r="PHJ643" s="2"/>
      <c r="PHK643" s="201"/>
      <c r="PHL643" s="2"/>
      <c r="PHM643" s="201"/>
      <c r="PHN643" s="2"/>
      <c r="PHO643" s="201"/>
      <c r="PHP643" s="2"/>
      <c r="PHQ643" s="201"/>
      <c r="PHR643" s="2"/>
      <c r="PHS643" s="201"/>
      <c r="PHT643" s="2"/>
      <c r="PHU643" s="201"/>
      <c r="PHV643" s="2"/>
      <c r="PHW643" s="201"/>
      <c r="PHX643" s="2"/>
      <c r="PHY643" s="201"/>
      <c r="PHZ643" s="2"/>
      <c r="PIA643" s="201"/>
      <c r="PIB643" s="2"/>
      <c r="PIC643" s="201"/>
      <c r="PID643" s="2"/>
      <c r="PIE643" s="201"/>
      <c r="PIF643" s="2"/>
      <c r="PIG643" s="201"/>
      <c r="PIH643" s="2"/>
      <c r="PII643" s="201"/>
      <c r="PIJ643" s="2"/>
      <c r="PIK643" s="201"/>
      <c r="PIL643" s="2"/>
      <c r="PIM643" s="201"/>
      <c r="PIN643" s="2"/>
      <c r="PIO643" s="201"/>
      <c r="PIP643" s="2"/>
      <c r="PIQ643" s="201"/>
      <c r="PIR643" s="2"/>
      <c r="PIS643" s="201"/>
      <c r="PIT643" s="2"/>
      <c r="PIU643" s="201"/>
      <c r="PIV643" s="2"/>
      <c r="PIW643" s="201"/>
      <c r="PIX643" s="2"/>
      <c r="PIY643" s="201"/>
      <c r="PIZ643" s="2"/>
      <c r="PJA643" s="201"/>
      <c r="PJB643" s="2"/>
      <c r="PJC643" s="201"/>
      <c r="PJD643" s="2"/>
      <c r="PJE643" s="201"/>
      <c r="PJF643" s="2"/>
      <c r="PJG643" s="201"/>
      <c r="PJH643" s="2"/>
      <c r="PJI643" s="201"/>
      <c r="PJJ643" s="2"/>
      <c r="PJK643" s="201"/>
      <c r="PJL643" s="2"/>
      <c r="PJM643" s="201"/>
      <c r="PJN643" s="2"/>
      <c r="PJO643" s="201"/>
      <c r="PJP643" s="2"/>
      <c r="PJQ643" s="201"/>
      <c r="PJR643" s="2"/>
      <c r="PJS643" s="201"/>
      <c r="PJT643" s="2"/>
      <c r="PJU643" s="201"/>
      <c r="PJV643" s="2"/>
      <c r="PJW643" s="201"/>
      <c r="PJX643" s="2"/>
      <c r="PJY643" s="201"/>
      <c r="PJZ643" s="2"/>
      <c r="PKA643" s="201"/>
      <c r="PKB643" s="2"/>
      <c r="PKC643" s="201"/>
      <c r="PKD643" s="2"/>
      <c r="PKE643" s="201"/>
      <c r="PKF643" s="2"/>
      <c r="PKG643" s="201"/>
      <c r="PKH643" s="2"/>
      <c r="PKI643" s="201"/>
      <c r="PKJ643" s="2"/>
      <c r="PKK643" s="201"/>
      <c r="PKL643" s="2"/>
      <c r="PKM643" s="201"/>
      <c r="PKN643" s="2"/>
      <c r="PKO643" s="201"/>
      <c r="PKP643" s="2"/>
      <c r="PKQ643" s="201"/>
      <c r="PKR643" s="2"/>
      <c r="PKS643" s="201"/>
      <c r="PKT643" s="2"/>
      <c r="PKU643" s="201"/>
      <c r="PKV643" s="2"/>
      <c r="PKW643" s="201"/>
      <c r="PKX643" s="2"/>
      <c r="PKY643" s="201"/>
      <c r="PKZ643" s="2"/>
      <c r="PLA643" s="201"/>
      <c r="PLB643" s="2"/>
      <c r="PLC643" s="201"/>
      <c r="PLD643" s="2"/>
      <c r="PLE643" s="201"/>
      <c r="PLF643" s="2"/>
      <c r="PLG643" s="201"/>
      <c r="PLH643" s="2"/>
      <c r="PLI643" s="201"/>
      <c r="PLJ643" s="2"/>
      <c r="PLK643" s="201"/>
      <c r="PLL643" s="2"/>
      <c r="PLM643" s="201"/>
      <c r="PLN643" s="2"/>
      <c r="PLO643" s="201"/>
      <c r="PLP643" s="2"/>
      <c r="PLQ643" s="201"/>
      <c r="PLR643" s="2"/>
      <c r="PLS643" s="201"/>
      <c r="PLT643" s="2"/>
      <c r="PLU643" s="201"/>
      <c r="PLV643" s="2"/>
      <c r="PLW643" s="201"/>
      <c r="PLX643" s="2"/>
      <c r="PLY643" s="201"/>
      <c r="PLZ643" s="2"/>
      <c r="PMA643" s="201"/>
      <c r="PMB643" s="2"/>
      <c r="PMC643" s="201"/>
      <c r="PMD643" s="2"/>
      <c r="PME643" s="201"/>
      <c r="PMF643" s="2"/>
      <c r="PMG643" s="201"/>
      <c r="PMH643" s="2"/>
      <c r="PMI643" s="201"/>
      <c r="PMJ643" s="2"/>
      <c r="PMK643" s="201"/>
      <c r="PML643" s="2"/>
      <c r="PMM643" s="201"/>
      <c r="PMN643" s="2"/>
      <c r="PMO643" s="201"/>
      <c r="PMP643" s="2"/>
      <c r="PMQ643" s="201"/>
      <c r="PMR643" s="2"/>
      <c r="PMS643" s="201"/>
      <c r="PMT643" s="2"/>
      <c r="PMU643" s="201"/>
      <c r="PMV643" s="2"/>
      <c r="PMW643" s="201"/>
      <c r="PMX643" s="2"/>
      <c r="PMY643" s="201"/>
      <c r="PMZ643" s="2"/>
      <c r="PNA643" s="201"/>
      <c r="PNB643" s="2"/>
      <c r="PNC643" s="201"/>
      <c r="PND643" s="2"/>
      <c r="PNE643" s="201"/>
      <c r="PNF643" s="2"/>
      <c r="PNG643" s="201"/>
      <c r="PNH643" s="2"/>
      <c r="PNI643" s="201"/>
      <c r="PNJ643" s="2"/>
      <c r="PNK643" s="201"/>
      <c r="PNL643" s="2"/>
      <c r="PNM643" s="201"/>
      <c r="PNN643" s="2"/>
      <c r="PNO643" s="201"/>
      <c r="PNP643" s="2"/>
      <c r="PNQ643" s="201"/>
      <c r="PNR643" s="2"/>
      <c r="PNS643" s="201"/>
      <c r="PNT643" s="2"/>
      <c r="PNU643" s="201"/>
      <c r="PNV643" s="2"/>
      <c r="PNW643" s="201"/>
      <c r="PNX643" s="2"/>
      <c r="PNY643" s="201"/>
      <c r="PNZ643" s="2"/>
      <c r="POA643" s="201"/>
      <c r="POB643" s="2"/>
      <c r="POC643" s="201"/>
      <c r="POD643" s="2"/>
      <c r="POE643" s="201"/>
      <c r="POF643" s="2"/>
      <c r="POG643" s="201"/>
      <c r="POH643" s="2"/>
      <c r="POI643" s="201"/>
      <c r="POJ643" s="2"/>
      <c r="POK643" s="201"/>
      <c r="POL643" s="2"/>
      <c r="POM643" s="201"/>
      <c r="PON643" s="2"/>
      <c r="POO643" s="201"/>
      <c r="POP643" s="2"/>
      <c r="POQ643" s="201"/>
      <c r="POR643" s="2"/>
      <c r="POS643" s="201"/>
      <c r="POT643" s="2"/>
      <c r="POU643" s="201"/>
      <c r="POV643" s="2"/>
      <c r="POW643" s="201"/>
      <c r="POX643" s="2"/>
      <c r="POY643" s="201"/>
      <c r="POZ643" s="2"/>
      <c r="PPA643" s="201"/>
      <c r="PPB643" s="2"/>
      <c r="PPC643" s="201"/>
      <c r="PPD643" s="2"/>
      <c r="PPE643" s="201"/>
      <c r="PPF643" s="2"/>
      <c r="PPG643" s="201"/>
      <c r="PPH643" s="2"/>
      <c r="PPI643" s="201"/>
      <c r="PPJ643" s="2"/>
      <c r="PPK643" s="201"/>
      <c r="PPL643" s="2"/>
      <c r="PPM643" s="201"/>
      <c r="PPN643" s="2"/>
      <c r="PPO643" s="201"/>
      <c r="PPP643" s="2"/>
      <c r="PPQ643" s="201"/>
      <c r="PPR643" s="2"/>
      <c r="PPS643" s="201"/>
      <c r="PPT643" s="2"/>
      <c r="PPU643" s="201"/>
      <c r="PPV643" s="2"/>
      <c r="PPW643" s="201"/>
      <c r="PPX643" s="2"/>
      <c r="PPY643" s="201"/>
      <c r="PPZ643" s="2"/>
      <c r="PQA643" s="201"/>
      <c r="PQB643" s="2"/>
      <c r="PQC643" s="201"/>
      <c r="PQD643" s="2"/>
      <c r="PQE643" s="201"/>
      <c r="PQF643" s="2"/>
      <c r="PQG643" s="201"/>
      <c r="PQH643" s="2"/>
      <c r="PQI643" s="201"/>
      <c r="PQJ643" s="2"/>
      <c r="PQK643" s="201"/>
      <c r="PQL643" s="2"/>
      <c r="PQM643" s="201"/>
      <c r="PQN643" s="2"/>
      <c r="PQO643" s="201"/>
      <c r="PQP643" s="2"/>
      <c r="PQQ643" s="201"/>
      <c r="PQR643" s="2"/>
      <c r="PQS643" s="201"/>
      <c r="PQT643" s="2"/>
      <c r="PQU643" s="201"/>
      <c r="PQV643" s="2"/>
      <c r="PQW643" s="201"/>
      <c r="PQX643" s="2"/>
      <c r="PQY643" s="201"/>
      <c r="PQZ643" s="2"/>
      <c r="PRA643" s="201"/>
      <c r="PRB643" s="2"/>
      <c r="PRC643" s="201"/>
      <c r="PRD643" s="2"/>
      <c r="PRE643" s="201"/>
      <c r="PRF643" s="2"/>
      <c r="PRG643" s="201"/>
      <c r="PRH643" s="2"/>
      <c r="PRI643" s="201"/>
      <c r="PRJ643" s="2"/>
      <c r="PRK643" s="201"/>
      <c r="PRL643" s="2"/>
      <c r="PRM643" s="201"/>
      <c r="PRN643" s="2"/>
      <c r="PRO643" s="201"/>
      <c r="PRP643" s="2"/>
      <c r="PRQ643" s="201"/>
      <c r="PRR643" s="2"/>
      <c r="PRS643" s="201"/>
      <c r="PRT643" s="2"/>
      <c r="PRU643" s="201"/>
      <c r="PRV643" s="2"/>
      <c r="PRW643" s="201"/>
      <c r="PRX643" s="2"/>
      <c r="PRY643" s="201"/>
      <c r="PRZ643" s="2"/>
      <c r="PSA643" s="201"/>
      <c r="PSB643" s="2"/>
      <c r="PSC643" s="201"/>
      <c r="PSD643" s="2"/>
      <c r="PSE643" s="201"/>
      <c r="PSF643" s="2"/>
      <c r="PSG643" s="201"/>
      <c r="PSH643" s="2"/>
      <c r="PSI643" s="201"/>
      <c r="PSJ643" s="2"/>
      <c r="PSK643" s="201"/>
      <c r="PSL643" s="2"/>
      <c r="PSM643" s="201"/>
      <c r="PSN643" s="2"/>
      <c r="PSO643" s="201"/>
      <c r="PSP643" s="2"/>
      <c r="PSQ643" s="201"/>
      <c r="PSR643" s="2"/>
      <c r="PSS643" s="201"/>
      <c r="PST643" s="2"/>
      <c r="PSU643" s="201"/>
      <c r="PSV643" s="2"/>
      <c r="PSW643" s="201"/>
      <c r="PSX643" s="2"/>
      <c r="PSY643" s="201"/>
      <c r="PSZ643" s="2"/>
      <c r="PTA643" s="201"/>
      <c r="PTB643" s="2"/>
      <c r="PTC643" s="201"/>
      <c r="PTD643" s="2"/>
      <c r="PTE643" s="201"/>
      <c r="PTF643" s="2"/>
      <c r="PTG643" s="201"/>
      <c r="PTH643" s="2"/>
      <c r="PTI643" s="201"/>
      <c r="PTJ643" s="2"/>
      <c r="PTK643" s="201"/>
      <c r="PTL643" s="2"/>
      <c r="PTM643" s="201"/>
      <c r="PTN643" s="2"/>
      <c r="PTO643" s="201"/>
      <c r="PTP643" s="2"/>
      <c r="PTQ643" s="201"/>
      <c r="PTR643" s="2"/>
      <c r="PTS643" s="201"/>
      <c r="PTT643" s="2"/>
      <c r="PTU643" s="201"/>
      <c r="PTV643" s="2"/>
      <c r="PTW643" s="201"/>
      <c r="PTX643" s="2"/>
      <c r="PTY643" s="201"/>
      <c r="PTZ643" s="2"/>
      <c r="PUA643" s="201"/>
      <c r="PUB643" s="2"/>
      <c r="PUC643" s="201"/>
      <c r="PUD643" s="2"/>
      <c r="PUE643" s="201"/>
      <c r="PUF643" s="2"/>
      <c r="PUG643" s="201"/>
      <c r="PUH643" s="2"/>
      <c r="PUI643" s="201"/>
      <c r="PUJ643" s="2"/>
      <c r="PUK643" s="201"/>
      <c r="PUL643" s="2"/>
      <c r="PUM643" s="201"/>
      <c r="PUN643" s="2"/>
      <c r="PUO643" s="201"/>
      <c r="PUP643" s="2"/>
      <c r="PUQ643" s="201"/>
      <c r="PUR643" s="2"/>
      <c r="PUS643" s="201"/>
      <c r="PUT643" s="2"/>
      <c r="PUU643" s="201"/>
      <c r="PUV643" s="2"/>
      <c r="PUW643" s="201"/>
      <c r="PUX643" s="2"/>
      <c r="PUY643" s="201"/>
      <c r="PUZ643" s="2"/>
      <c r="PVA643" s="201"/>
      <c r="PVB643" s="2"/>
      <c r="PVC643" s="201"/>
      <c r="PVD643" s="2"/>
      <c r="PVE643" s="201"/>
      <c r="PVF643" s="2"/>
      <c r="PVG643" s="201"/>
      <c r="PVH643" s="2"/>
      <c r="PVI643" s="201"/>
      <c r="PVJ643" s="2"/>
      <c r="PVK643" s="201"/>
      <c r="PVL643" s="2"/>
      <c r="PVM643" s="201"/>
      <c r="PVN643" s="2"/>
      <c r="PVO643" s="201"/>
      <c r="PVP643" s="2"/>
      <c r="PVQ643" s="201"/>
      <c r="PVR643" s="2"/>
      <c r="PVS643" s="201"/>
      <c r="PVT643" s="2"/>
      <c r="PVU643" s="201"/>
      <c r="PVV643" s="2"/>
      <c r="PVW643" s="201"/>
      <c r="PVX643" s="2"/>
      <c r="PVY643" s="201"/>
      <c r="PVZ643" s="2"/>
      <c r="PWA643" s="201"/>
      <c r="PWB643" s="2"/>
      <c r="PWC643" s="201"/>
      <c r="PWD643" s="2"/>
      <c r="PWE643" s="201"/>
      <c r="PWF643" s="2"/>
      <c r="PWG643" s="201"/>
      <c r="PWH643" s="2"/>
      <c r="PWI643" s="201"/>
      <c r="PWJ643" s="2"/>
      <c r="PWK643" s="201"/>
      <c r="PWL643" s="2"/>
      <c r="PWM643" s="201"/>
      <c r="PWN643" s="2"/>
      <c r="PWO643" s="201"/>
      <c r="PWP643" s="2"/>
      <c r="PWQ643" s="201"/>
      <c r="PWR643" s="2"/>
      <c r="PWS643" s="201"/>
      <c r="PWT643" s="2"/>
      <c r="PWU643" s="201"/>
      <c r="PWV643" s="2"/>
      <c r="PWW643" s="201"/>
      <c r="PWX643" s="2"/>
      <c r="PWY643" s="201"/>
      <c r="PWZ643" s="2"/>
      <c r="PXA643" s="201"/>
      <c r="PXB643" s="2"/>
      <c r="PXC643" s="201"/>
      <c r="PXD643" s="2"/>
      <c r="PXE643" s="201"/>
      <c r="PXF643" s="2"/>
      <c r="PXG643" s="201"/>
      <c r="PXH643" s="2"/>
      <c r="PXI643" s="201"/>
      <c r="PXJ643" s="2"/>
      <c r="PXK643" s="201"/>
      <c r="PXL643" s="2"/>
      <c r="PXM643" s="201"/>
      <c r="PXN643" s="2"/>
      <c r="PXO643" s="201"/>
      <c r="PXP643" s="2"/>
      <c r="PXQ643" s="201"/>
      <c r="PXR643" s="2"/>
      <c r="PXS643" s="201"/>
      <c r="PXT643" s="2"/>
      <c r="PXU643" s="201"/>
      <c r="PXV643" s="2"/>
      <c r="PXW643" s="201"/>
      <c r="PXX643" s="2"/>
      <c r="PXY643" s="201"/>
      <c r="PXZ643" s="2"/>
      <c r="PYA643" s="201"/>
      <c r="PYB643" s="2"/>
      <c r="PYC643" s="201"/>
      <c r="PYD643" s="2"/>
      <c r="PYE643" s="201"/>
      <c r="PYF643" s="2"/>
      <c r="PYG643" s="201"/>
      <c r="PYH643" s="2"/>
      <c r="PYI643" s="201"/>
      <c r="PYJ643" s="2"/>
      <c r="PYK643" s="201"/>
      <c r="PYL643" s="2"/>
      <c r="PYM643" s="201"/>
      <c r="PYN643" s="2"/>
      <c r="PYO643" s="201"/>
      <c r="PYP643" s="2"/>
      <c r="PYQ643" s="201"/>
      <c r="PYR643" s="2"/>
      <c r="PYS643" s="201"/>
      <c r="PYT643" s="2"/>
      <c r="PYU643" s="201"/>
      <c r="PYV643" s="2"/>
      <c r="PYW643" s="201"/>
      <c r="PYX643" s="2"/>
      <c r="PYY643" s="201"/>
      <c r="PYZ643" s="2"/>
      <c r="PZA643" s="201"/>
      <c r="PZB643" s="2"/>
      <c r="PZC643" s="201"/>
      <c r="PZD643" s="2"/>
      <c r="PZE643" s="201"/>
      <c r="PZF643" s="2"/>
      <c r="PZG643" s="201"/>
      <c r="PZH643" s="2"/>
      <c r="PZI643" s="201"/>
      <c r="PZJ643" s="2"/>
      <c r="PZK643" s="201"/>
      <c r="PZL643" s="2"/>
      <c r="PZM643" s="201"/>
      <c r="PZN643" s="2"/>
      <c r="PZO643" s="201"/>
      <c r="PZP643" s="2"/>
      <c r="PZQ643" s="201"/>
      <c r="PZR643" s="2"/>
      <c r="PZS643" s="201"/>
      <c r="PZT643" s="2"/>
      <c r="PZU643" s="201"/>
      <c r="PZV643" s="2"/>
      <c r="PZW643" s="201"/>
      <c r="PZX643" s="2"/>
      <c r="PZY643" s="201"/>
      <c r="PZZ643" s="2"/>
      <c r="QAA643" s="201"/>
      <c r="QAB643" s="2"/>
      <c r="QAC643" s="201"/>
      <c r="QAD643" s="2"/>
      <c r="QAE643" s="201"/>
      <c r="QAF643" s="2"/>
      <c r="QAG643" s="201"/>
      <c r="QAH643" s="2"/>
      <c r="QAI643" s="201"/>
      <c r="QAJ643" s="2"/>
      <c r="QAK643" s="201"/>
      <c r="QAL643" s="2"/>
      <c r="QAM643" s="201"/>
      <c r="QAN643" s="2"/>
      <c r="QAO643" s="201"/>
      <c r="QAP643" s="2"/>
      <c r="QAQ643" s="201"/>
      <c r="QAR643" s="2"/>
      <c r="QAS643" s="201"/>
      <c r="QAT643" s="2"/>
      <c r="QAU643" s="201"/>
      <c r="QAV643" s="2"/>
      <c r="QAW643" s="201"/>
      <c r="QAX643" s="2"/>
      <c r="QAY643" s="201"/>
      <c r="QAZ643" s="2"/>
      <c r="QBA643" s="201"/>
      <c r="QBB643" s="2"/>
      <c r="QBC643" s="201"/>
      <c r="QBD643" s="2"/>
      <c r="QBE643" s="201"/>
      <c r="QBF643" s="2"/>
      <c r="QBG643" s="201"/>
      <c r="QBH643" s="2"/>
      <c r="QBI643" s="201"/>
      <c r="QBJ643" s="2"/>
      <c r="QBK643" s="201"/>
      <c r="QBL643" s="2"/>
      <c r="QBM643" s="201"/>
      <c r="QBN643" s="2"/>
      <c r="QBO643" s="201"/>
      <c r="QBP643" s="2"/>
      <c r="QBQ643" s="201"/>
      <c r="QBR643" s="2"/>
      <c r="QBS643" s="201"/>
      <c r="QBT643" s="2"/>
      <c r="QBU643" s="201"/>
      <c r="QBV643" s="2"/>
      <c r="QBW643" s="201"/>
      <c r="QBX643" s="2"/>
      <c r="QBY643" s="201"/>
      <c r="QBZ643" s="2"/>
      <c r="QCA643" s="201"/>
      <c r="QCB643" s="2"/>
      <c r="QCC643" s="201"/>
      <c r="QCD643" s="2"/>
      <c r="QCE643" s="201"/>
      <c r="QCF643" s="2"/>
      <c r="QCG643" s="201"/>
      <c r="QCH643" s="2"/>
      <c r="QCI643" s="201"/>
      <c r="QCJ643" s="2"/>
      <c r="QCK643" s="201"/>
      <c r="QCL643" s="2"/>
      <c r="QCM643" s="201"/>
      <c r="QCN643" s="2"/>
      <c r="QCO643" s="201"/>
      <c r="QCP643" s="2"/>
      <c r="QCQ643" s="201"/>
      <c r="QCR643" s="2"/>
      <c r="QCS643" s="201"/>
      <c r="QCT643" s="2"/>
      <c r="QCU643" s="201"/>
      <c r="QCV643" s="2"/>
      <c r="QCW643" s="201"/>
      <c r="QCX643" s="2"/>
      <c r="QCY643" s="201"/>
      <c r="QCZ643" s="2"/>
      <c r="QDA643" s="201"/>
      <c r="QDB643" s="2"/>
      <c r="QDC643" s="201"/>
      <c r="QDD643" s="2"/>
      <c r="QDE643" s="201"/>
      <c r="QDF643" s="2"/>
      <c r="QDG643" s="201"/>
      <c r="QDH643" s="2"/>
      <c r="QDI643" s="201"/>
      <c r="QDJ643" s="2"/>
      <c r="QDK643" s="201"/>
      <c r="QDL643" s="2"/>
      <c r="QDM643" s="201"/>
      <c r="QDN643" s="2"/>
      <c r="QDO643" s="201"/>
      <c r="QDP643" s="2"/>
      <c r="QDQ643" s="201"/>
      <c r="QDR643" s="2"/>
      <c r="QDS643" s="201"/>
      <c r="QDT643" s="2"/>
      <c r="QDU643" s="201"/>
      <c r="QDV643" s="2"/>
      <c r="QDW643" s="201"/>
      <c r="QDX643" s="2"/>
      <c r="QDY643" s="201"/>
      <c r="QDZ643" s="2"/>
      <c r="QEA643" s="201"/>
      <c r="QEB643" s="2"/>
      <c r="QEC643" s="201"/>
      <c r="QED643" s="2"/>
      <c r="QEE643" s="201"/>
      <c r="QEF643" s="2"/>
      <c r="QEG643" s="201"/>
      <c r="QEH643" s="2"/>
      <c r="QEI643" s="201"/>
      <c r="QEJ643" s="2"/>
      <c r="QEK643" s="201"/>
      <c r="QEL643" s="2"/>
      <c r="QEM643" s="201"/>
      <c r="QEN643" s="2"/>
      <c r="QEO643" s="201"/>
      <c r="QEP643" s="2"/>
      <c r="QEQ643" s="201"/>
      <c r="QER643" s="2"/>
      <c r="QES643" s="201"/>
      <c r="QET643" s="2"/>
      <c r="QEU643" s="201"/>
      <c r="QEV643" s="2"/>
      <c r="QEW643" s="201"/>
      <c r="QEX643" s="2"/>
      <c r="QEY643" s="201"/>
      <c r="QEZ643" s="2"/>
      <c r="QFA643" s="201"/>
      <c r="QFB643" s="2"/>
      <c r="QFC643" s="201"/>
      <c r="QFD643" s="2"/>
      <c r="QFE643" s="201"/>
      <c r="QFF643" s="2"/>
      <c r="QFG643" s="201"/>
      <c r="QFH643" s="2"/>
      <c r="QFI643" s="201"/>
      <c r="QFJ643" s="2"/>
      <c r="QFK643" s="201"/>
      <c r="QFL643" s="2"/>
      <c r="QFM643" s="201"/>
      <c r="QFN643" s="2"/>
      <c r="QFO643" s="201"/>
      <c r="QFP643" s="2"/>
      <c r="QFQ643" s="201"/>
      <c r="QFR643" s="2"/>
      <c r="QFS643" s="201"/>
      <c r="QFT643" s="2"/>
      <c r="QFU643" s="201"/>
      <c r="QFV643" s="2"/>
      <c r="QFW643" s="201"/>
      <c r="QFX643" s="2"/>
      <c r="QFY643" s="201"/>
      <c r="QFZ643" s="2"/>
      <c r="QGA643" s="201"/>
      <c r="QGB643" s="2"/>
      <c r="QGC643" s="201"/>
      <c r="QGD643" s="2"/>
      <c r="QGE643" s="201"/>
      <c r="QGF643" s="2"/>
      <c r="QGG643" s="201"/>
      <c r="QGH643" s="2"/>
      <c r="QGI643" s="201"/>
      <c r="QGJ643" s="2"/>
      <c r="QGK643" s="201"/>
      <c r="QGL643" s="2"/>
      <c r="QGM643" s="201"/>
      <c r="QGN643" s="2"/>
      <c r="QGO643" s="201"/>
      <c r="QGP643" s="2"/>
      <c r="QGQ643" s="201"/>
      <c r="QGR643" s="2"/>
      <c r="QGS643" s="201"/>
      <c r="QGT643" s="2"/>
      <c r="QGU643" s="201"/>
      <c r="QGV643" s="2"/>
      <c r="QGW643" s="201"/>
      <c r="QGX643" s="2"/>
      <c r="QGY643" s="201"/>
      <c r="QGZ643" s="2"/>
      <c r="QHA643" s="201"/>
      <c r="QHB643" s="2"/>
      <c r="QHC643" s="201"/>
      <c r="QHD643" s="2"/>
      <c r="QHE643" s="201"/>
      <c r="QHF643" s="2"/>
      <c r="QHG643" s="201"/>
      <c r="QHH643" s="2"/>
      <c r="QHI643" s="201"/>
      <c r="QHJ643" s="2"/>
      <c r="QHK643" s="201"/>
      <c r="QHL643" s="2"/>
      <c r="QHM643" s="201"/>
      <c r="QHN643" s="2"/>
      <c r="QHO643" s="201"/>
      <c r="QHP643" s="2"/>
      <c r="QHQ643" s="201"/>
      <c r="QHR643" s="2"/>
      <c r="QHS643" s="201"/>
      <c r="QHT643" s="2"/>
      <c r="QHU643" s="201"/>
      <c r="QHV643" s="2"/>
      <c r="QHW643" s="201"/>
      <c r="QHX643" s="2"/>
      <c r="QHY643" s="201"/>
      <c r="QHZ643" s="2"/>
      <c r="QIA643" s="201"/>
      <c r="QIB643" s="2"/>
      <c r="QIC643" s="201"/>
      <c r="QID643" s="2"/>
      <c r="QIE643" s="201"/>
      <c r="QIF643" s="2"/>
      <c r="QIG643" s="201"/>
      <c r="QIH643" s="2"/>
      <c r="QII643" s="201"/>
      <c r="QIJ643" s="2"/>
      <c r="QIK643" s="201"/>
      <c r="QIL643" s="2"/>
      <c r="QIM643" s="201"/>
      <c r="QIN643" s="2"/>
      <c r="QIO643" s="201"/>
      <c r="QIP643" s="2"/>
      <c r="QIQ643" s="201"/>
      <c r="QIR643" s="2"/>
      <c r="QIS643" s="201"/>
      <c r="QIT643" s="2"/>
      <c r="QIU643" s="201"/>
      <c r="QIV643" s="2"/>
      <c r="QIW643" s="201"/>
      <c r="QIX643" s="2"/>
      <c r="QIY643" s="201"/>
      <c r="QIZ643" s="2"/>
      <c r="QJA643" s="201"/>
      <c r="QJB643" s="2"/>
      <c r="QJC643" s="201"/>
      <c r="QJD643" s="2"/>
      <c r="QJE643" s="201"/>
      <c r="QJF643" s="2"/>
      <c r="QJG643" s="201"/>
      <c r="QJH643" s="2"/>
      <c r="QJI643" s="201"/>
      <c r="QJJ643" s="2"/>
      <c r="QJK643" s="201"/>
      <c r="QJL643" s="2"/>
      <c r="QJM643" s="201"/>
      <c r="QJN643" s="2"/>
      <c r="QJO643" s="201"/>
      <c r="QJP643" s="2"/>
      <c r="QJQ643" s="201"/>
      <c r="QJR643" s="2"/>
      <c r="QJS643" s="201"/>
      <c r="QJT643" s="2"/>
      <c r="QJU643" s="201"/>
      <c r="QJV643" s="2"/>
      <c r="QJW643" s="201"/>
      <c r="QJX643" s="2"/>
      <c r="QJY643" s="201"/>
      <c r="QJZ643" s="2"/>
      <c r="QKA643" s="201"/>
      <c r="QKB643" s="2"/>
      <c r="QKC643" s="201"/>
      <c r="QKD643" s="2"/>
      <c r="QKE643" s="201"/>
      <c r="QKF643" s="2"/>
      <c r="QKG643" s="201"/>
      <c r="QKH643" s="2"/>
      <c r="QKI643" s="201"/>
      <c r="QKJ643" s="2"/>
      <c r="QKK643" s="201"/>
      <c r="QKL643" s="2"/>
      <c r="QKM643" s="201"/>
      <c r="QKN643" s="2"/>
      <c r="QKO643" s="201"/>
      <c r="QKP643" s="2"/>
      <c r="QKQ643" s="201"/>
      <c r="QKR643" s="2"/>
      <c r="QKS643" s="201"/>
      <c r="QKT643" s="2"/>
      <c r="QKU643" s="201"/>
      <c r="QKV643" s="2"/>
      <c r="QKW643" s="201"/>
      <c r="QKX643" s="2"/>
      <c r="QKY643" s="201"/>
      <c r="QKZ643" s="2"/>
      <c r="QLA643" s="201"/>
      <c r="QLB643" s="2"/>
      <c r="QLC643" s="201"/>
      <c r="QLD643" s="2"/>
      <c r="QLE643" s="201"/>
      <c r="QLF643" s="2"/>
      <c r="QLG643" s="201"/>
      <c r="QLH643" s="2"/>
      <c r="QLI643" s="201"/>
      <c r="QLJ643" s="2"/>
      <c r="QLK643" s="201"/>
      <c r="QLL643" s="2"/>
      <c r="QLM643" s="201"/>
      <c r="QLN643" s="2"/>
      <c r="QLO643" s="201"/>
      <c r="QLP643" s="2"/>
      <c r="QLQ643" s="201"/>
      <c r="QLR643" s="2"/>
      <c r="QLS643" s="201"/>
      <c r="QLT643" s="2"/>
      <c r="QLU643" s="201"/>
      <c r="QLV643" s="2"/>
      <c r="QLW643" s="201"/>
      <c r="QLX643" s="2"/>
      <c r="QLY643" s="201"/>
      <c r="QLZ643" s="2"/>
      <c r="QMA643" s="201"/>
      <c r="QMB643" s="2"/>
      <c r="QMC643" s="201"/>
      <c r="QMD643" s="2"/>
      <c r="QME643" s="201"/>
      <c r="QMF643" s="2"/>
      <c r="QMG643" s="201"/>
      <c r="QMH643" s="2"/>
      <c r="QMI643" s="201"/>
      <c r="QMJ643" s="2"/>
      <c r="QMK643" s="201"/>
      <c r="QML643" s="2"/>
      <c r="QMM643" s="201"/>
      <c r="QMN643" s="2"/>
      <c r="QMO643" s="201"/>
      <c r="QMP643" s="2"/>
      <c r="QMQ643" s="201"/>
      <c r="QMR643" s="2"/>
      <c r="QMS643" s="201"/>
      <c r="QMT643" s="2"/>
      <c r="QMU643" s="201"/>
      <c r="QMV643" s="2"/>
      <c r="QMW643" s="201"/>
      <c r="QMX643" s="2"/>
      <c r="QMY643" s="201"/>
      <c r="QMZ643" s="2"/>
      <c r="QNA643" s="201"/>
      <c r="QNB643" s="2"/>
      <c r="QNC643" s="201"/>
      <c r="QND643" s="2"/>
      <c r="QNE643" s="201"/>
      <c r="QNF643" s="2"/>
      <c r="QNG643" s="201"/>
      <c r="QNH643" s="2"/>
      <c r="QNI643" s="201"/>
      <c r="QNJ643" s="2"/>
      <c r="QNK643" s="201"/>
      <c r="QNL643" s="2"/>
      <c r="QNM643" s="201"/>
      <c r="QNN643" s="2"/>
      <c r="QNO643" s="201"/>
      <c r="QNP643" s="2"/>
      <c r="QNQ643" s="201"/>
      <c r="QNR643" s="2"/>
      <c r="QNS643" s="201"/>
      <c r="QNT643" s="2"/>
      <c r="QNU643" s="201"/>
      <c r="QNV643" s="2"/>
      <c r="QNW643" s="201"/>
      <c r="QNX643" s="2"/>
      <c r="QNY643" s="201"/>
      <c r="QNZ643" s="2"/>
      <c r="QOA643" s="201"/>
      <c r="QOB643" s="2"/>
      <c r="QOC643" s="201"/>
      <c r="QOD643" s="2"/>
      <c r="QOE643" s="201"/>
      <c r="QOF643" s="2"/>
      <c r="QOG643" s="201"/>
      <c r="QOH643" s="2"/>
      <c r="QOI643" s="201"/>
      <c r="QOJ643" s="2"/>
      <c r="QOK643" s="201"/>
      <c r="QOL643" s="2"/>
      <c r="QOM643" s="201"/>
      <c r="QON643" s="2"/>
      <c r="QOO643" s="201"/>
      <c r="QOP643" s="2"/>
      <c r="QOQ643" s="201"/>
      <c r="QOR643" s="2"/>
      <c r="QOS643" s="201"/>
      <c r="QOT643" s="2"/>
      <c r="QOU643" s="201"/>
      <c r="QOV643" s="2"/>
      <c r="QOW643" s="201"/>
      <c r="QOX643" s="2"/>
      <c r="QOY643" s="201"/>
      <c r="QOZ643" s="2"/>
      <c r="QPA643" s="201"/>
      <c r="QPB643" s="2"/>
      <c r="QPC643" s="201"/>
      <c r="QPD643" s="2"/>
      <c r="QPE643" s="201"/>
      <c r="QPF643" s="2"/>
      <c r="QPG643" s="201"/>
      <c r="QPH643" s="2"/>
      <c r="QPI643" s="201"/>
      <c r="QPJ643" s="2"/>
      <c r="QPK643" s="201"/>
      <c r="QPL643" s="2"/>
      <c r="QPM643" s="201"/>
      <c r="QPN643" s="2"/>
      <c r="QPO643" s="201"/>
      <c r="QPP643" s="2"/>
      <c r="QPQ643" s="201"/>
      <c r="QPR643" s="2"/>
      <c r="QPS643" s="201"/>
      <c r="QPT643" s="2"/>
      <c r="QPU643" s="201"/>
      <c r="QPV643" s="2"/>
      <c r="QPW643" s="201"/>
      <c r="QPX643" s="2"/>
      <c r="QPY643" s="201"/>
      <c r="QPZ643" s="2"/>
      <c r="QQA643" s="201"/>
      <c r="QQB643" s="2"/>
      <c r="QQC643" s="201"/>
      <c r="QQD643" s="2"/>
      <c r="QQE643" s="201"/>
      <c r="QQF643" s="2"/>
      <c r="QQG643" s="201"/>
      <c r="QQH643" s="2"/>
      <c r="QQI643" s="201"/>
      <c r="QQJ643" s="2"/>
      <c r="QQK643" s="201"/>
      <c r="QQL643" s="2"/>
      <c r="QQM643" s="201"/>
      <c r="QQN643" s="2"/>
      <c r="QQO643" s="201"/>
      <c r="QQP643" s="2"/>
      <c r="QQQ643" s="201"/>
      <c r="QQR643" s="2"/>
      <c r="QQS643" s="201"/>
      <c r="QQT643" s="2"/>
      <c r="QQU643" s="201"/>
      <c r="QQV643" s="2"/>
      <c r="QQW643" s="201"/>
      <c r="QQX643" s="2"/>
      <c r="QQY643" s="201"/>
      <c r="QQZ643" s="2"/>
      <c r="QRA643" s="201"/>
      <c r="QRB643" s="2"/>
      <c r="QRC643" s="201"/>
      <c r="QRD643" s="2"/>
      <c r="QRE643" s="201"/>
      <c r="QRF643" s="2"/>
      <c r="QRG643" s="201"/>
      <c r="QRH643" s="2"/>
      <c r="QRI643" s="201"/>
      <c r="QRJ643" s="2"/>
      <c r="QRK643" s="201"/>
      <c r="QRL643" s="2"/>
      <c r="QRM643" s="201"/>
      <c r="QRN643" s="2"/>
      <c r="QRO643" s="201"/>
      <c r="QRP643" s="2"/>
      <c r="QRQ643" s="201"/>
      <c r="QRR643" s="2"/>
      <c r="QRS643" s="201"/>
      <c r="QRT643" s="2"/>
      <c r="QRU643" s="201"/>
      <c r="QRV643" s="2"/>
      <c r="QRW643" s="201"/>
      <c r="QRX643" s="2"/>
      <c r="QRY643" s="201"/>
      <c r="QRZ643" s="2"/>
      <c r="QSA643" s="201"/>
      <c r="QSB643" s="2"/>
      <c r="QSC643" s="201"/>
      <c r="QSD643" s="2"/>
      <c r="QSE643" s="201"/>
      <c r="QSF643" s="2"/>
      <c r="QSG643" s="201"/>
      <c r="QSH643" s="2"/>
      <c r="QSI643" s="201"/>
      <c r="QSJ643" s="2"/>
      <c r="QSK643" s="201"/>
      <c r="QSL643" s="2"/>
      <c r="QSM643" s="201"/>
      <c r="QSN643" s="2"/>
      <c r="QSO643" s="201"/>
      <c r="QSP643" s="2"/>
      <c r="QSQ643" s="201"/>
      <c r="QSR643" s="2"/>
      <c r="QSS643" s="201"/>
      <c r="QST643" s="2"/>
      <c r="QSU643" s="201"/>
      <c r="QSV643" s="2"/>
      <c r="QSW643" s="201"/>
      <c r="QSX643" s="2"/>
      <c r="QSY643" s="201"/>
      <c r="QSZ643" s="2"/>
      <c r="QTA643" s="201"/>
      <c r="QTB643" s="2"/>
      <c r="QTC643" s="201"/>
      <c r="QTD643" s="2"/>
      <c r="QTE643" s="201"/>
      <c r="QTF643" s="2"/>
      <c r="QTG643" s="201"/>
      <c r="QTH643" s="2"/>
      <c r="QTI643" s="201"/>
      <c r="QTJ643" s="2"/>
      <c r="QTK643" s="201"/>
      <c r="QTL643" s="2"/>
      <c r="QTM643" s="201"/>
      <c r="QTN643" s="2"/>
      <c r="QTO643" s="201"/>
      <c r="QTP643" s="2"/>
      <c r="QTQ643" s="201"/>
      <c r="QTR643" s="2"/>
      <c r="QTS643" s="201"/>
      <c r="QTT643" s="2"/>
      <c r="QTU643" s="201"/>
      <c r="QTV643" s="2"/>
      <c r="QTW643" s="201"/>
      <c r="QTX643" s="2"/>
      <c r="QTY643" s="201"/>
      <c r="QTZ643" s="2"/>
      <c r="QUA643" s="201"/>
      <c r="QUB643" s="2"/>
      <c r="QUC643" s="201"/>
      <c r="QUD643" s="2"/>
      <c r="QUE643" s="201"/>
      <c r="QUF643" s="2"/>
      <c r="QUG643" s="201"/>
      <c r="QUH643" s="2"/>
      <c r="QUI643" s="201"/>
      <c r="QUJ643" s="2"/>
      <c r="QUK643" s="201"/>
      <c r="QUL643" s="2"/>
      <c r="QUM643" s="201"/>
      <c r="QUN643" s="2"/>
      <c r="QUO643" s="201"/>
      <c r="QUP643" s="2"/>
      <c r="QUQ643" s="201"/>
      <c r="QUR643" s="2"/>
      <c r="QUS643" s="201"/>
      <c r="QUT643" s="2"/>
      <c r="QUU643" s="201"/>
      <c r="QUV643" s="2"/>
      <c r="QUW643" s="201"/>
      <c r="QUX643" s="2"/>
      <c r="QUY643" s="201"/>
      <c r="QUZ643" s="2"/>
      <c r="QVA643" s="201"/>
      <c r="QVB643" s="2"/>
      <c r="QVC643" s="201"/>
      <c r="QVD643" s="2"/>
      <c r="QVE643" s="201"/>
      <c r="QVF643" s="2"/>
      <c r="QVG643" s="201"/>
      <c r="QVH643" s="2"/>
      <c r="QVI643" s="201"/>
      <c r="QVJ643" s="2"/>
      <c r="QVK643" s="201"/>
      <c r="QVL643" s="2"/>
      <c r="QVM643" s="201"/>
      <c r="QVN643" s="2"/>
      <c r="QVO643" s="201"/>
      <c r="QVP643" s="2"/>
      <c r="QVQ643" s="201"/>
      <c r="QVR643" s="2"/>
      <c r="QVS643" s="201"/>
      <c r="QVT643" s="2"/>
      <c r="QVU643" s="201"/>
      <c r="QVV643" s="2"/>
      <c r="QVW643" s="201"/>
      <c r="QVX643" s="2"/>
      <c r="QVY643" s="201"/>
      <c r="QVZ643" s="2"/>
      <c r="QWA643" s="201"/>
      <c r="QWB643" s="2"/>
      <c r="QWC643" s="201"/>
      <c r="QWD643" s="2"/>
      <c r="QWE643" s="201"/>
      <c r="QWF643" s="2"/>
      <c r="QWG643" s="201"/>
      <c r="QWH643" s="2"/>
      <c r="QWI643" s="201"/>
      <c r="QWJ643" s="2"/>
      <c r="QWK643" s="201"/>
      <c r="QWL643" s="2"/>
      <c r="QWM643" s="201"/>
      <c r="QWN643" s="2"/>
      <c r="QWO643" s="201"/>
      <c r="QWP643" s="2"/>
      <c r="QWQ643" s="201"/>
      <c r="QWR643" s="2"/>
      <c r="QWS643" s="201"/>
      <c r="QWT643" s="2"/>
      <c r="QWU643" s="201"/>
      <c r="QWV643" s="2"/>
      <c r="QWW643" s="201"/>
      <c r="QWX643" s="2"/>
      <c r="QWY643" s="201"/>
      <c r="QWZ643" s="2"/>
      <c r="QXA643" s="201"/>
      <c r="QXB643" s="2"/>
      <c r="QXC643" s="201"/>
      <c r="QXD643" s="2"/>
      <c r="QXE643" s="201"/>
      <c r="QXF643" s="2"/>
      <c r="QXG643" s="201"/>
      <c r="QXH643" s="2"/>
      <c r="QXI643" s="201"/>
      <c r="QXJ643" s="2"/>
      <c r="QXK643" s="201"/>
      <c r="QXL643" s="2"/>
      <c r="QXM643" s="201"/>
      <c r="QXN643" s="2"/>
      <c r="QXO643" s="201"/>
      <c r="QXP643" s="2"/>
      <c r="QXQ643" s="201"/>
      <c r="QXR643" s="2"/>
      <c r="QXS643" s="201"/>
      <c r="QXT643" s="2"/>
      <c r="QXU643" s="201"/>
      <c r="QXV643" s="2"/>
      <c r="QXW643" s="201"/>
      <c r="QXX643" s="2"/>
      <c r="QXY643" s="201"/>
      <c r="QXZ643" s="2"/>
      <c r="QYA643" s="201"/>
      <c r="QYB643" s="2"/>
      <c r="QYC643" s="201"/>
      <c r="QYD643" s="2"/>
      <c r="QYE643" s="201"/>
      <c r="QYF643" s="2"/>
      <c r="QYG643" s="201"/>
      <c r="QYH643" s="2"/>
      <c r="QYI643" s="201"/>
      <c r="QYJ643" s="2"/>
      <c r="QYK643" s="201"/>
      <c r="QYL643" s="2"/>
      <c r="QYM643" s="201"/>
      <c r="QYN643" s="2"/>
      <c r="QYO643" s="201"/>
      <c r="QYP643" s="2"/>
      <c r="QYQ643" s="201"/>
      <c r="QYR643" s="2"/>
      <c r="QYS643" s="201"/>
      <c r="QYT643" s="2"/>
      <c r="QYU643" s="201"/>
      <c r="QYV643" s="2"/>
      <c r="QYW643" s="201"/>
      <c r="QYX643" s="2"/>
      <c r="QYY643" s="201"/>
      <c r="QYZ643" s="2"/>
      <c r="QZA643" s="201"/>
      <c r="QZB643" s="2"/>
      <c r="QZC643" s="201"/>
      <c r="QZD643" s="2"/>
      <c r="QZE643" s="201"/>
      <c r="QZF643" s="2"/>
      <c r="QZG643" s="201"/>
      <c r="QZH643" s="2"/>
      <c r="QZI643" s="201"/>
      <c r="QZJ643" s="2"/>
      <c r="QZK643" s="201"/>
      <c r="QZL643" s="2"/>
      <c r="QZM643" s="201"/>
      <c r="QZN643" s="2"/>
      <c r="QZO643" s="201"/>
      <c r="QZP643" s="2"/>
      <c r="QZQ643" s="201"/>
      <c r="QZR643" s="2"/>
      <c r="QZS643" s="201"/>
      <c r="QZT643" s="2"/>
      <c r="QZU643" s="201"/>
      <c r="QZV643" s="2"/>
      <c r="QZW643" s="201"/>
      <c r="QZX643" s="2"/>
      <c r="QZY643" s="201"/>
      <c r="QZZ643" s="2"/>
      <c r="RAA643" s="201"/>
      <c r="RAB643" s="2"/>
      <c r="RAC643" s="201"/>
      <c r="RAD643" s="2"/>
      <c r="RAE643" s="201"/>
      <c r="RAF643" s="2"/>
      <c r="RAG643" s="201"/>
      <c r="RAH643" s="2"/>
      <c r="RAI643" s="201"/>
      <c r="RAJ643" s="2"/>
      <c r="RAK643" s="201"/>
      <c r="RAL643" s="2"/>
      <c r="RAM643" s="201"/>
      <c r="RAN643" s="2"/>
      <c r="RAO643" s="201"/>
      <c r="RAP643" s="2"/>
      <c r="RAQ643" s="201"/>
      <c r="RAR643" s="2"/>
      <c r="RAS643" s="201"/>
      <c r="RAT643" s="2"/>
      <c r="RAU643" s="201"/>
      <c r="RAV643" s="2"/>
      <c r="RAW643" s="201"/>
      <c r="RAX643" s="2"/>
      <c r="RAY643" s="201"/>
      <c r="RAZ643" s="2"/>
      <c r="RBA643" s="201"/>
      <c r="RBB643" s="2"/>
      <c r="RBC643" s="201"/>
      <c r="RBD643" s="2"/>
      <c r="RBE643" s="201"/>
      <c r="RBF643" s="2"/>
      <c r="RBG643" s="201"/>
      <c r="RBH643" s="2"/>
      <c r="RBI643" s="201"/>
      <c r="RBJ643" s="2"/>
      <c r="RBK643" s="201"/>
      <c r="RBL643" s="2"/>
      <c r="RBM643" s="201"/>
      <c r="RBN643" s="2"/>
      <c r="RBO643" s="201"/>
      <c r="RBP643" s="2"/>
      <c r="RBQ643" s="201"/>
      <c r="RBR643" s="2"/>
      <c r="RBS643" s="201"/>
      <c r="RBT643" s="2"/>
      <c r="RBU643" s="201"/>
      <c r="RBV643" s="2"/>
      <c r="RBW643" s="201"/>
      <c r="RBX643" s="2"/>
      <c r="RBY643" s="201"/>
      <c r="RBZ643" s="2"/>
      <c r="RCA643" s="201"/>
      <c r="RCB643" s="2"/>
      <c r="RCC643" s="201"/>
      <c r="RCD643" s="2"/>
      <c r="RCE643" s="201"/>
      <c r="RCF643" s="2"/>
      <c r="RCG643" s="201"/>
      <c r="RCH643" s="2"/>
      <c r="RCI643" s="201"/>
      <c r="RCJ643" s="2"/>
      <c r="RCK643" s="201"/>
      <c r="RCL643" s="2"/>
      <c r="RCM643" s="201"/>
      <c r="RCN643" s="2"/>
      <c r="RCO643" s="201"/>
      <c r="RCP643" s="2"/>
      <c r="RCQ643" s="201"/>
      <c r="RCR643" s="2"/>
      <c r="RCS643" s="201"/>
      <c r="RCT643" s="2"/>
      <c r="RCU643" s="201"/>
      <c r="RCV643" s="2"/>
      <c r="RCW643" s="201"/>
      <c r="RCX643" s="2"/>
      <c r="RCY643" s="201"/>
      <c r="RCZ643" s="2"/>
      <c r="RDA643" s="201"/>
      <c r="RDB643" s="2"/>
      <c r="RDC643" s="201"/>
      <c r="RDD643" s="2"/>
      <c r="RDE643" s="201"/>
      <c r="RDF643" s="2"/>
      <c r="RDG643" s="201"/>
      <c r="RDH643" s="2"/>
      <c r="RDI643" s="201"/>
      <c r="RDJ643" s="2"/>
      <c r="RDK643" s="201"/>
      <c r="RDL643" s="2"/>
      <c r="RDM643" s="201"/>
      <c r="RDN643" s="2"/>
      <c r="RDO643" s="201"/>
      <c r="RDP643" s="2"/>
      <c r="RDQ643" s="201"/>
      <c r="RDR643" s="2"/>
      <c r="RDS643" s="201"/>
      <c r="RDT643" s="2"/>
      <c r="RDU643" s="201"/>
      <c r="RDV643" s="2"/>
      <c r="RDW643" s="201"/>
      <c r="RDX643" s="2"/>
      <c r="RDY643" s="201"/>
      <c r="RDZ643" s="2"/>
      <c r="REA643" s="201"/>
      <c r="REB643" s="2"/>
      <c r="REC643" s="201"/>
      <c r="RED643" s="2"/>
      <c r="REE643" s="201"/>
      <c r="REF643" s="2"/>
      <c r="REG643" s="201"/>
      <c r="REH643" s="2"/>
      <c r="REI643" s="201"/>
      <c r="REJ643" s="2"/>
      <c r="REK643" s="201"/>
      <c r="REL643" s="2"/>
      <c r="REM643" s="201"/>
      <c r="REN643" s="2"/>
      <c r="REO643" s="201"/>
      <c r="REP643" s="2"/>
      <c r="REQ643" s="201"/>
      <c r="RER643" s="2"/>
      <c r="RES643" s="201"/>
      <c r="RET643" s="2"/>
      <c r="REU643" s="201"/>
      <c r="REV643" s="2"/>
      <c r="REW643" s="201"/>
      <c r="REX643" s="2"/>
      <c r="REY643" s="201"/>
      <c r="REZ643" s="2"/>
      <c r="RFA643" s="201"/>
      <c r="RFB643" s="2"/>
      <c r="RFC643" s="201"/>
      <c r="RFD643" s="2"/>
      <c r="RFE643" s="201"/>
      <c r="RFF643" s="2"/>
      <c r="RFG643" s="201"/>
      <c r="RFH643" s="2"/>
      <c r="RFI643" s="201"/>
      <c r="RFJ643" s="2"/>
      <c r="RFK643" s="201"/>
      <c r="RFL643" s="2"/>
      <c r="RFM643" s="201"/>
      <c r="RFN643" s="2"/>
      <c r="RFO643" s="201"/>
      <c r="RFP643" s="2"/>
      <c r="RFQ643" s="201"/>
      <c r="RFR643" s="2"/>
      <c r="RFS643" s="201"/>
      <c r="RFT643" s="2"/>
      <c r="RFU643" s="201"/>
      <c r="RFV643" s="2"/>
      <c r="RFW643" s="201"/>
      <c r="RFX643" s="2"/>
      <c r="RFY643" s="201"/>
      <c r="RFZ643" s="2"/>
      <c r="RGA643" s="201"/>
      <c r="RGB643" s="2"/>
      <c r="RGC643" s="201"/>
      <c r="RGD643" s="2"/>
      <c r="RGE643" s="201"/>
      <c r="RGF643" s="2"/>
      <c r="RGG643" s="201"/>
      <c r="RGH643" s="2"/>
      <c r="RGI643" s="201"/>
      <c r="RGJ643" s="2"/>
      <c r="RGK643" s="201"/>
      <c r="RGL643" s="2"/>
      <c r="RGM643" s="201"/>
      <c r="RGN643" s="2"/>
      <c r="RGO643" s="201"/>
      <c r="RGP643" s="2"/>
      <c r="RGQ643" s="201"/>
      <c r="RGR643" s="2"/>
      <c r="RGS643" s="201"/>
      <c r="RGT643" s="2"/>
      <c r="RGU643" s="201"/>
      <c r="RGV643" s="2"/>
      <c r="RGW643" s="201"/>
      <c r="RGX643" s="2"/>
      <c r="RGY643" s="201"/>
      <c r="RGZ643" s="2"/>
      <c r="RHA643" s="201"/>
      <c r="RHB643" s="2"/>
      <c r="RHC643" s="201"/>
      <c r="RHD643" s="2"/>
      <c r="RHE643" s="201"/>
      <c r="RHF643" s="2"/>
      <c r="RHG643" s="201"/>
      <c r="RHH643" s="2"/>
      <c r="RHI643" s="201"/>
      <c r="RHJ643" s="2"/>
      <c r="RHK643" s="201"/>
      <c r="RHL643" s="2"/>
      <c r="RHM643" s="201"/>
      <c r="RHN643" s="2"/>
      <c r="RHO643" s="201"/>
      <c r="RHP643" s="2"/>
      <c r="RHQ643" s="201"/>
      <c r="RHR643" s="2"/>
      <c r="RHS643" s="201"/>
      <c r="RHT643" s="2"/>
      <c r="RHU643" s="201"/>
      <c r="RHV643" s="2"/>
      <c r="RHW643" s="201"/>
      <c r="RHX643" s="2"/>
      <c r="RHY643" s="201"/>
      <c r="RHZ643" s="2"/>
      <c r="RIA643" s="201"/>
      <c r="RIB643" s="2"/>
      <c r="RIC643" s="201"/>
      <c r="RID643" s="2"/>
      <c r="RIE643" s="201"/>
      <c r="RIF643" s="2"/>
      <c r="RIG643" s="201"/>
      <c r="RIH643" s="2"/>
      <c r="RII643" s="201"/>
      <c r="RIJ643" s="2"/>
      <c r="RIK643" s="201"/>
      <c r="RIL643" s="2"/>
      <c r="RIM643" s="201"/>
      <c r="RIN643" s="2"/>
      <c r="RIO643" s="201"/>
      <c r="RIP643" s="2"/>
      <c r="RIQ643" s="201"/>
      <c r="RIR643" s="2"/>
      <c r="RIS643" s="201"/>
      <c r="RIT643" s="2"/>
      <c r="RIU643" s="201"/>
      <c r="RIV643" s="2"/>
      <c r="RIW643" s="201"/>
      <c r="RIX643" s="2"/>
      <c r="RIY643" s="201"/>
      <c r="RIZ643" s="2"/>
      <c r="RJA643" s="201"/>
      <c r="RJB643" s="2"/>
      <c r="RJC643" s="201"/>
      <c r="RJD643" s="2"/>
      <c r="RJE643" s="201"/>
      <c r="RJF643" s="2"/>
      <c r="RJG643" s="201"/>
      <c r="RJH643" s="2"/>
      <c r="RJI643" s="201"/>
      <c r="RJJ643" s="2"/>
      <c r="RJK643" s="201"/>
      <c r="RJL643" s="2"/>
      <c r="RJM643" s="201"/>
      <c r="RJN643" s="2"/>
      <c r="RJO643" s="201"/>
      <c r="RJP643" s="2"/>
      <c r="RJQ643" s="201"/>
      <c r="RJR643" s="2"/>
      <c r="RJS643" s="201"/>
      <c r="RJT643" s="2"/>
      <c r="RJU643" s="201"/>
      <c r="RJV643" s="2"/>
      <c r="RJW643" s="201"/>
      <c r="RJX643" s="2"/>
      <c r="RJY643" s="201"/>
      <c r="RJZ643" s="2"/>
      <c r="RKA643" s="201"/>
      <c r="RKB643" s="2"/>
      <c r="RKC643" s="201"/>
      <c r="RKD643" s="2"/>
      <c r="RKE643" s="201"/>
      <c r="RKF643" s="2"/>
      <c r="RKG643" s="201"/>
      <c r="RKH643" s="2"/>
      <c r="RKI643" s="201"/>
      <c r="RKJ643" s="2"/>
      <c r="RKK643" s="201"/>
      <c r="RKL643" s="2"/>
      <c r="RKM643" s="201"/>
      <c r="RKN643" s="2"/>
      <c r="RKO643" s="201"/>
      <c r="RKP643" s="2"/>
      <c r="RKQ643" s="201"/>
      <c r="RKR643" s="2"/>
      <c r="RKS643" s="201"/>
      <c r="RKT643" s="2"/>
      <c r="RKU643" s="201"/>
      <c r="RKV643" s="2"/>
      <c r="RKW643" s="201"/>
      <c r="RKX643" s="2"/>
      <c r="RKY643" s="201"/>
      <c r="RKZ643" s="2"/>
      <c r="RLA643" s="201"/>
      <c r="RLB643" s="2"/>
      <c r="RLC643" s="201"/>
      <c r="RLD643" s="2"/>
      <c r="RLE643" s="201"/>
      <c r="RLF643" s="2"/>
      <c r="RLG643" s="201"/>
      <c r="RLH643" s="2"/>
      <c r="RLI643" s="201"/>
      <c r="RLJ643" s="2"/>
      <c r="RLK643" s="201"/>
      <c r="RLL643" s="2"/>
      <c r="RLM643" s="201"/>
      <c r="RLN643" s="2"/>
      <c r="RLO643" s="201"/>
      <c r="RLP643" s="2"/>
      <c r="RLQ643" s="201"/>
      <c r="RLR643" s="2"/>
      <c r="RLS643" s="201"/>
      <c r="RLT643" s="2"/>
      <c r="RLU643" s="201"/>
      <c r="RLV643" s="2"/>
      <c r="RLW643" s="201"/>
      <c r="RLX643" s="2"/>
      <c r="RLY643" s="201"/>
      <c r="RLZ643" s="2"/>
      <c r="RMA643" s="201"/>
      <c r="RMB643" s="2"/>
      <c r="RMC643" s="201"/>
      <c r="RMD643" s="2"/>
      <c r="RME643" s="201"/>
      <c r="RMF643" s="2"/>
      <c r="RMG643" s="201"/>
      <c r="RMH643" s="2"/>
      <c r="RMI643" s="201"/>
      <c r="RMJ643" s="2"/>
      <c r="RMK643" s="201"/>
      <c r="RML643" s="2"/>
      <c r="RMM643" s="201"/>
      <c r="RMN643" s="2"/>
      <c r="RMO643" s="201"/>
      <c r="RMP643" s="2"/>
      <c r="RMQ643" s="201"/>
      <c r="RMR643" s="2"/>
      <c r="RMS643" s="201"/>
      <c r="RMT643" s="2"/>
      <c r="RMU643" s="201"/>
      <c r="RMV643" s="2"/>
      <c r="RMW643" s="201"/>
      <c r="RMX643" s="2"/>
      <c r="RMY643" s="201"/>
      <c r="RMZ643" s="2"/>
      <c r="RNA643" s="201"/>
      <c r="RNB643" s="2"/>
      <c r="RNC643" s="201"/>
      <c r="RND643" s="2"/>
      <c r="RNE643" s="201"/>
      <c r="RNF643" s="2"/>
      <c r="RNG643" s="201"/>
      <c r="RNH643" s="2"/>
      <c r="RNI643" s="201"/>
      <c r="RNJ643" s="2"/>
      <c r="RNK643" s="201"/>
      <c r="RNL643" s="2"/>
      <c r="RNM643" s="201"/>
      <c r="RNN643" s="2"/>
      <c r="RNO643" s="201"/>
      <c r="RNP643" s="2"/>
      <c r="RNQ643" s="201"/>
      <c r="RNR643" s="2"/>
      <c r="RNS643" s="201"/>
      <c r="RNT643" s="2"/>
      <c r="RNU643" s="201"/>
      <c r="RNV643" s="2"/>
      <c r="RNW643" s="201"/>
      <c r="RNX643" s="2"/>
      <c r="RNY643" s="201"/>
      <c r="RNZ643" s="2"/>
      <c r="ROA643" s="201"/>
      <c r="ROB643" s="2"/>
      <c r="ROC643" s="201"/>
      <c r="ROD643" s="2"/>
      <c r="ROE643" s="201"/>
      <c r="ROF643" s="2"/>
      <c r="ROG643" s="201"/>
      <c r="ROH643" s="2"/>
      <c r="ROI643" s="201"/>
      <c r="ROJ643" s="2"/>
      <c r="ROK643" s="201"/>
      <c r="ROL643" s="2"/>
      <c r="ROM643" s="201"/>
      <c r="RON643" s="2"/>
      <c r="ROO643" s="201"/>
      <c r="ROP643" s="2"/>
      <c r="ROQ643" s="201"/>
      <c r="ROR643" s="2"/>
      <c r="ROS643" s="201"/>
      <c r="ROT643" s="2"/>
      <c r="ROU643" s="201"/>
      <c r="ROV643" s="2"/>
      <c r="ROW643" s="201"/>
      <c r="ROX643" s="2"/>
      <c r="ROY643" s="201"/>
      <c r="ROZ643" s="2"/>
      <c r="RPA643" s="201"/>
      <c r="RPB643" s="2"/>
      <c r="RPC643" s="201"/>
      <c r="RPD643" s="2"/>
      <c r="RPE643" s="201"/>
      <c r="RPF643" s="2"/>
      <c r="RPG643" s="201"/>
      <c r="RPH643" s="2"/>
      <c r="RPI643" s="201"/>
      <c r="RPJ643" s="2"/>
      <c r="RPK643" s="201"/>
      <c r="RPL643" s="2"/>
      <c r="RPM643" s="201"/>
      <c r="RPN643" s="2"/>
      <c r="RPO643" s="201"/>
      <c r="RPP643" s="2"/>
      <c r="RPQ643" s="201"/>
      <c r="RPR643" s="2"/>
      <c r="RPS643" s="201"/>
      <c r="RPT643" s="2"/>
      <c r="RPU643" s="201"/>
      <c r="RPV643" s="2"/>
      <c r="RPW643" s="201"/>
      <c r="RPX643" s="2"/>
      <c r="RPY643" s="201"/>
      <c r="RPZ643" s="2"/>
      <c r="RQA643" s="201"/>
      <c r="RQB643" s="2"/>
      <c r="RQC643" s="201"/>
      <c r="RQD643" s="2"/>
      <c r="RQE643" s="201"/>
      <c r="RQF643" s="2"/>
      <c r="RQG643" s="201"/>
      <c r="RQH643" s="2"/>
      <c r="RQI643" s="201"/>
      <c r="RQJ643" s="2"/>
      <c r="RQK643" s="201"/>
      <c r="RQL643" s="2"/>
      <c r="RQM643" s="201"/>
      <c r="RQN643" s="2"/>
      <c r="RQO643" s="201"/>
      <c r="RQP643" s="2"/>
      <c r="RQQ643" s="201"/>
      <c r="RQR643" s="2"/>
      <c r="RQS643" s="201"/>
      <c r="RQT643" s="2"/>
      <c r="RQU643" s="201"/>
      <c r="RQV643" s="2"/>
      <c r="RQW643" s="201"/>
      <c r="RQX643" s="2"/>
      <c r="RQY643" s="201"/>
      <c r="RQZ643" s="2"/>
      <c r="RRA643" s="201"/>
      <c r="RRB643" s="2"/>
      <c r="RRC643" s="201"/>
      <c r="RRD643" s="2"/>
      <c r="RRE643" s="201"/>
      <c r="RRF643" s="2"/>
      <c r="RRG643" s="201"/>
      <c r="RRH643" s="2"/>
      <c r="RRI643" s="201"/>
      <c r="RRJ643" s="2"/>
      <c r="RRK643" s="201"/>
      <c r="RRL643" s="2"/>
      <c r="RRM643" s="201"/>
      <c r="RRN643" s="2"/>
      <c r="RRO643" s="201"/>
      <c r="RRP643" s="2"/>
      <c r="RRQ643" s="201"/>
      <c r="RRR643" s="2"/>
      <c r="RRS643" s="201"/>
      <c r="RRT643" s="2"/>
      <c r="RRU643" s="201"/>
      <c r="RRV643" s="2"/>
      <c r="RRW643" s="201"/>
      <c r="RRX643" s="2"/>
      <c r="RRY643" s="201"/>
      <c r="RRZ643" s="2"/>
      <c r="RSA643" s="201"/>
      <c r="RSB643" s="2"/>
      <c r="RSC643" s="201"/>
      <c r="RSD643" s="2"/>
      <c r="RSE643" s="201"/>
      <c r="RSF643" s="2"/>
      <c r="RSG643" s="201"/>
      <c r="RSH643" s="2"/>
      <c r="RSI643" s="201"/>
      <c r="RSJ643" s="2"/>
      <c r="RSK643" s="201"/>
      <c r="RSL643" s="2"/>
      <c r="RSM643" s="201"/>
      <c r="RSN643" s="2"/>
      <c r="RSO643" s="201"/>
      <c r="RSP643" s="2"/>
      <c r="RSQ643" s="201"/>
      <c r="RSR643" s="2"/>
      <c r="RSS643" s="201"/>
      <c r="RST643" s="2"/>
      <c r="RSU643" s="201"/>
      <c r="RSV643" s="2"/>
      <c r="RSW643" s="201"/>
      <c r="RSX643" s="2"/>
      <c r="RSY643" s="201"/>
      <c r="RSZ643" s="2"/>
      <c r="RTA643" s="201"/>
      <c r="RTB643" s="2"/>
      <c r="RTC643" s="201"/>
      <c r="RTD643" s="2"/>
      <c r="RTE643" s="201"/>
      <c r="RTF643" s="2"/>
      <c r="RTG643" s="201"/>
      <c r="RTH643" s="2"/>
      <c r="RTI643" s="201"/>
      <c r="RTJ643" s="2"/>
      <c r="RTK643" s="201"/>
      <c r="RTL643" s="2"/>
      <c r="RTM643" s="201"/>
      <c r="RTN643" s="2"/>
      <c r="RTO643" s="201"/>
      <c r="RTP643" s="2"/>
      <c r="RTQ643" s="201"/>
      <c r="RTR643" s="2"/>
      <c r="RTS643" s="201"/>
      <c r="RTT643" s="2"/>
      <c r="RTU643" s="201"/>
      <c r="RTV643" s="2"/>
      <c r="RTW643" s="201"/>
      <c r="RTX643" s="2"/>
      <c r="RTY643" s="201"/>
      <c r="RTZ643" s="2"/>
      <c r="RUA643" s="201"/>
      <c r="RUB643" s="2"/>
      <c r="RUC643" s="201"/>
      <c r="RUD643" s="2"/>
      <c r="RUE643" s="201"/>
      <c r="RUF643" s="2"/>
      <c r="RUG643" s="201"/>
      <c r="RUH643" s="2"/>
      <c r="RUI643" s="201"/>
      <c r="RUJ643" s="2"/>
      <c r="RUK643" s="201"/>
      <c r="RUL643" s="2"/>
      <c r="RUM643" s="201"/>
      <c r="RUN643" s="2"/>
      <c r="RUO643" s="201"/>
      <c r="RUP643" s="2"/>
      <c r="RUQ643" s="201"/>
      <c r="RUR643" s="2"/>
      <c r="RUS643" s="201"/>
      <c r="RUT643" s="2"/>
      <c r="RUU643" s="201"/>
      <c r="RUV643" s="2"/>
      <c r="RUW643" s="201"/>
      <c r="RUX643" s="2"/>
      <c r="RUY643" s="201"/>
      <c r="RUZ643" s="2"/>
      <c r="RVA643" s="201"/>
      <c r="RVB643" s="2"/>
      <c r="RVC643" s="201"/>
      <c r="RVD643" s="2"/>
      <c r="RVE643" s="201"/>
      <c r="RVF643" s="2"/>
      <c r="RVG643" s="201"/>
      <c r="RVH643" s="2"/>
      <c r="RVI643" s="201"/>
      <c r="RVJ643" s="2"/>
      <c r="RVK643" s="201"/>
      <c r="RVL643" s="2"/>
      <c r="RVM643" s="201"/>
      <c r="RVN643" s="2"/>
      <c r="RVO643" s="201"/>
      <c r="RVP643" s="2"/>
      <c r="RVQ643" s="201"/>
      <c r="RVR643" s="2"/>
      <c r="RVS643" s="201"/>
      <c r="RVT643" s="2"/>
      <c r="RVU643" s="201"/>
      <c r="RVV643" s="2"/>
      <c r="RVW643" s="201"/>
      <c r="RVX643" s="2"/>
      <c r="RVY643" s="201"/>
      <c r="RVZ643" s="2"/>
      <c r="RWA643" s="201"/>
      <c r="RWB643" s="2"/>
      <c r="RWC643" s="201"/>
      <c r="RWD643" s="2"/>
      <c r="RWE643" s="201"/>
      <c r="RWF643" s="2"/>
      <c r="RWG643" s="201"/>
      <c r="RWH643" s="2"/>
      <c r="RWI643" s="201"/>
      <c r="RWJ643" s="2"/>
      <c r="RWK643" s="201"/>
      <c r="RWL643" s="2"/>
      <c r="RWM643" s="201"/>
      <c r="RWN643" s="2"/>
      <c r="RWO643" s="201"/>
      <c r="RWP643" s="2"/>
      <c r="RWQ643" s="201"/>
      <c r="RWR643" s="2"/>
      <c r="RWS643" s="201"/>
      <c r="RWT643" s="2"/>
      <c r="RWU643" s="201"/>
      <c r="RWV643" s="2"/>
      <c r="RWW643" s="201"/>
      <c r="RWX643" s="2"/>
      <c r="RWY643" s="201"/>
      <c r="RWZ643" s="2"/>
      <c r="RXA643" s="201"/>
      <c r="RXB643" s="2"/>
      <c r="RXC643" s="201"/>
      <c r="RXD643" s="2"/>
      <c r="RXE643" s="201"/>
      <c r="RXF643" s="2"/>
      <c r="RXG643" s="201"/>
      <c r="RXH643" s="2"/>
      <c r="RXI643" s="201"/>
      <c r="RXJ643" s="2"/>
      <c r="RXK643" s="201"/>
      <c r="RXL643" s="2"/>
      <c r="RXM643" s="201"/>
      <c r="RXN643" s="2"/>
      <c r="RXO643" s="201"/>
      <c r="RXP643" s="2"/>
      <c r="RXQ643" s="201"/>
      <c r="RXR643" s="2"/>
      <c r="RXS643" s="201"/>
      <c r="RXT643" s="2"/>
      <c r="RXU643" s="201"/>
      <c r="RXV643" s="2"/>
      <c r="RXW643" s="201"/>
      <c r="RXX643" s="2"/>
      <c r="RXY643" s="201"/>
      <c r="RXZ643" s="2"/>
      <c r="RYA643" s="201"/>
      <c r="RYB643" s="2"/>
      <c r="RYC643" s="201"/>
      <c r="RYD643" s="2"/>
      <c r="RYE643" s="201"/>
      <c r="RYF643" s="2"/>
      <c r="RYG643" s="201"/>
      <c r="RYH643" s="2"/>
      <c r="RYI643" s="201"/>
      <c r="RYJ643" s="2"/>
      <c r="RYK643" s="201"/>
      <c r="RYL643" s="2"/>
      <c r="RYM643" s="201"/>
      <c r="RYN643" s="2"/>
      <c r="RYO643" s="201"/>
      <c r="RYP643" s="2"/>
      <c r="RYQ643" s="201"/>
      <c r="RYR643" s="2"/>
      <c r="RYS643" s="201"/>
      <c r="RYT643" s="2"/>
      <c r="RYU643" s="201"/>
      <c r="RYV643" s="2"/>
      <c r="RYW643" s="201"/>
      <c r="RYX643" s="2"/>
      <c r="RYY643" s="201"/>
      <c r="RYZ643" s="2"/>
      <c r="RZA643" s="201"/>
      <c r="RZB643" s="2"/>
      <c r="RZC643" s="201"/>
      <c r="RZD643" s="2"/>
      <c r="RZE643" s="201"/>
      <c r="RZF643" s="2"/>
      <c r="RZG643" s="201"/>
      <c r="RZH643" s="2"/>
      <c r="RZI643" s="201"/>
      <c r="RZJ643" s="2"/>
      <c r="RZK643" s="201"/>
      <c r="RZL643" s="2"/>
      <c r="RZM643" s="201"/>
      <c r="RZN643" s="2"/>
      <c r="RZO643" s="201"/>
      <c r="RZP643" s="2"/>
      <c r="RZQ643" s="201"/>
      <c r="RZR643" s="2"/>
      <c r="RZS643" s="201"/>
      <c r="RZT643" s="2"/>
      <c r="RZU643" s="201"/>
      <c r="RZV643" s="2"/>
      <c r="RZW643" s="201"/>
      <c r="RZX643" s="2"/>
      <c r="RZY643" s="201"/>
      <c r="RZZ643" s="2"/>
      <c r="SAA643" s="201"/>
      <c r="SAB643" s="2"/>
      <c r="SAC643" s="201"/>
      <c r="SAD643" s="2"/>
      <c r="SAE643" s="201"/>
      <c r="SAF643" s="2"/>
      <c r="SAG643" s="201"/>
      <c r="SAH643" s="2"/>
      <c r="SAI643" s="201"/>
      <c r="SAJ643" s="2"/>
      <c r="SAK643" s="201"/>
      <c r="SAL643" s="2"/>
      <c r="SAM643" s="201"/>
      <c r="SAN643" s="2"/>
      <c r="SAO643" s="201"/>
      <c r="SAP643" s="2"/>
      <c r="SAQ643" s="201"/>
      <c r="SAR643" s="2"/>
      <c r="SAS643" s="201"/>
      <c r="SAT643" s="2"/>
      <c r="SAU643" s="201"/>
      <c r="SAV643" s="2"/>
      <c r="SAW643" s="201"/>
      <c r="SAX643" s="2"/>
      <c r="SAY643" s="201"/>
      <c r="SAZ643" s="2"/>
      <c r="SBA643" s="201"/>
      <c r="SBB643" s="2"/>
      <c r="SBC643" s="201"/>
      <c r="SBD643" s="2"/>
      <c r="SBE643" s="201"/>
      <c r="SBF643" s="2"/>
      <c r="SBG643" s="201"/>
      <c r="SBH643" s="2"/>
      <c r="SBI643" s="201"/>
      <c r="SBJ643" s="2"/>
      <c r="SBK643" s="201"/>
      <c r="SBL643" s="2"/>
      <c r="SBM643" s="201"/>
      <c r="SBN643" s="2"/>
      <c r="SBO643" s="201"/>
      <c r="SBP643" s="2"/>
      <c r="SBQ643" s="201"/>
      <c r="SBR643" s="2"/>
      <c r="SBS643" s="201"/>
      <c r="SBT643" s="2"/>
      <c r="SBU643" s="201"/>
      <c r="SBV643" s="2"/>
      <c r="SBW643" s="201"/>
      <c r="SBX643" s="2"/>
      <c r="SBY643" s="201"/>
      <c r="SBZ643" s="2"/>
      <c r="SCA643" s="201"/>
      <c r="SCB643" s="2"/>
      <c r="SCC643" s="201"/>
      <c r="SCD643" s="2"/>
      <c r="SCE643" s="201"/>
      <c r="SCF643" s="2"/>
      <c r="SCG643" s="201"/>
      <c r="SCH643" s="2"/>
      <c r="SCI643" s="201"/>
      <c r="SCJ643" s="2"/>
      <c r="SCK643" s="201"/>
      <c r="SCL643" s="2"/>
      <c r="SCM643" s="201"/>
      <c r="SCN643" s="2"/>
      <c r="SCO643" s="201"/>
      <c r="SCP643" s="2"/>
      <c r="SCQ643" s="201"/>
      <c r="SCR643" s="2"/>
      <c r="SCS643" s="201"/>
      <c r="SCT643" s="2"/>
      <c r="SCU643" s="201"/>
      <c r="SCV643" s="2"/>
      <c r="SCW643" s="201"/>
      <c r="SCX643" s="2"/>
      <c r="SCY643" s="201"/>
      <c r="SCZ643" s="2"/>
      <c r="SDA643" s="201"/>
      <c r="SDB643" s="2"/>
      <c r="SDC643" s="201"/>
      <c r="SDD643" s="2"/>
      <c r="SDE643" s="201"/>
      <c r="SDF643" s="2"/>
      <c r="SDG643" s="201"/>
      <c r="SDH643" s="2"/>
      <c r="SDI643" s="201"/>
      <c r="SDJ643" s="2"/>
      <c r="SDK643" s="201"/>
      <c r="SDL643" s="2"/>
      <c r="SDM643" s="201"/>
      <c r="SDN643" s="2"/>
      <c r="SDO643" s="201"/>
      <c r="SDP643" s="2"/>
      <c r="SDQ643" s="201"/>
      <c r="SDR643" s="2"/>
      <c r="SDS643" s="201"/>
      <c r="SDT643" s="2"/>
      <c r="SDU643" s="201"/>
      <c r="SDV643" s="2"/>
      <c r="SDW643" s="201"/>
      <c r="SDX643" s="2"/>
      <c r="SDY643" s="201"/>
      <c r="SDZ643" s="2"/>
      <c r="SEA643" s="201"/>
      <c r="SEB643" s="2"/>
      <c r="SEC643" s="201"/>
      <c r="SED643" s="2"/>
      <c r="SEE643" s="201"/>
      <c r="SEF643" s="2"/>
      <c r="SEG643" s="201"/>
      <c r="SEH643" s="2"/>
      <c r="SEI643" s="201"/>
      <c r="SEJ643" s="2"/>
      <c r="SEK643" s="201"/>
      <c r="SEL643" s="2"/>
      <c r="SEM643" s="201"/>
      <c r="SEN643" s="2"/>
      <c r="SEO643" s="201"/>
      <c r="SEP643" s="2"/>
      <c r="SEQ643" s="201"/>
      <c r="SER643" s="2"/>
      <c r="SES643" s="201"/>
      <c r="SET643" s="2"/>
      <c r="SEU643" s="201"/>
      <c r="SEV643" s="2"/>
      <c r="SEW643" s="201"/>
      <c r="SEX643" s="2"/>
      <c r="SEY643" s="201"/>
      <c r="SEZ643" s="2"/>
      <c r="SFA643" s="201"/>
      <c r="SFB643" s="2"/>
      <c r="SFC643" s="201"/>
      <c r="SFD643" s="2"/>
      <c r="SFE643" s="201"/>
      <c r="SFF643" s="2"/>
      <c r="SFG643" s="201"/>
      <c r="SFH643" s="2"/>
      <c r="SFI643" s="201"/>
      <c r="SFJ643" s="2"/>
      <c r="SFK643" s="201"/>
      <c r="SFL643" s="2"/>
      <c r="SFM643" s="201"/>
      <c r="SFN643" s="2"/>
      <c r="SFO643" s="201"/>
      <c r="SFP643" s="2"/>
      <c r="SFQ643" s="201"/>
      <c r="SFR643" s="2"/>
      <c r="SFS643" s="201"/>
      <c r="SFT643" s="2"/>
      <c r="SFU643" s="201"/>
      <c r="SFV643" s="2"/>
      <c r="SFW643" s="201"/>
      <c r="SFX643" s="2"/>
      <c r="SFY643" s="201"/>
      <c r="SFZ643" s="2"/>
      <c r="SGA643" s="201"/>
      <c r="SGB643" s="2"/>
      <c r="SGC643" s="201"/>
      <c r="SGD643" s="2"/>
      <c r="SGE643" s="201"/>
      <c r="SGF643" s="2"/>
      <c r="SGG643" s="201"/>
      <c r="SGH643" s="2"/>
      <c r="SGI643" s="201"/>
      <c r="SGJ643" s="2"/>
      <c r="SGK643" s="201"/>
      <c r="SGL643" s="2"/>
      <c r="SGM643" s="201"/>
      <c r="SGN643" s="2"/>
      <c r="SGO643" s="201"/>
      <c r="SGP643" s="2"/>
      <c r="SGQ643" s="201"/>
      <c r="SGR643" s="2"/>
      <c r="SGS643" s="201"/>
      <c r="SGT643" s="2"/>
      <c r="SGU643" s="201"/>
      <c r="SGV643" s="2"/>
      <c r="SGW643" s="201"/>
      <c r="SGX643" s="2"/>
      <c r="SGY643" s="201"/>
      <c r="SGZ643" s="2"/>
      <c r="SHA643" s="201"/>
      <c r="SHB643" s="2"/>
      <c r="SHC643" s="201"/>
      <c r="SHD643" s="2"/>
      <c r="SHE643" s="201"/>
      <c r="SHF643" s="2"/>
      <c r="SHG643" s="201"/>
      <c r="SHH643" s="2"/>
      <c r="SHI643" s="201"/>
      <c r="SHJ643" s="2"/>
      <c r="SHK643" s="201"/>
      <c r="SHL643" s="2"/>
      <c r="SHM643" s="201"/>
      <c r="SHN643" s="2"/>
      <c r="SHO643" s="201"/>
      <c r="SHP643" s="2"/>
      <c r="SHQ643" s="201"/>
      <c r="SHR643" s="2"/>
      <c r="SHS643" s="201"/>
      <c r="SHT643" s="2"/>
      <c r="SHU643" s="201"/>
      <c r="SHV643" s="2"/>
      <c r="SHW643" s="201"/>
      <c r="SHX643" s="2"/>
      <c r="SHY643" s="201"/>
      <c r="SHZ643" s="2"/>
      <c r="SIA643" s="201"/>
      <c r="SIB643" s="2"/>
      <c r="SIC643" s="201"/>
      <c r="SID643" s="2"/>
      <c r="SIE643" s="201"/>
      <c r="SIF643" s="2"/>
      <c r="SIG643" s="201"/>
      <c r="SIH643" s="2"/>
      <c r="SII643" s="201"/>
      <c r="SIJ643" s="2"/>
      <c r="SIK643" s="201"/>
      <c r="SIL643" s="2"/>
      <c r="SIM643" s="201"/>
      <c r="SIN643" s="2"/>
      <c r="SIO643" s="201"/>
      <c r="SIP643" s="2"/>
      <c r="SIQ643" s="201"/>
      <c r="SIR643" s="2"/>
      <c r="SIS643" s="201"/>
      <c r="SIT643" s="2"/>
      <c r="SIU643" s="201"/>
      <c r="SIV643" s="2"/>
      <c r="SIW643" s="201"/>
      <c r="SIX643" s="2"/>
      <c r="SIY643" s="201"/>
      <c r="SIZ643" s="2"/>
      <c r="SJA643" s="201"/>
      <c r="SJB643" s="2"/>
      <c r="SJC643" s="201"/>
      <c r="SJD643" s="2"/>
      <c r="SJE643" s="201"/>
      <c r="SJF643" s="2"/>
      <c r="SJG643" s="201"/>
      <c r="SJH643" s="2"/>
      <c r="SJI643" s="201"/>
      <c r="SJJ643" s="2"/>
      <c r="SJK643" s="201"/>
      <c r="SJL643" s="2"/>
      <c r="SJM643" s="201"/>
      <c r="SJN643" s="2"/>
      <c r="SJO643" s="201"/>
      <c r="SJP643" s="2"/>
      <c r="SJQ643" s="201"/>
      <c r="SJR643" s="2"/>
      <c r="SJS643" s="201"/>
      <c r="SJT643" s="2"/>
      <c r="SJU643" s="201"/>
      <c r="SJV643" s="2"/>
      <c r="SJW643" s="201"/>
      <c r="SJX643" s="2"/>
      <c r="SJY643" s="201"/>
      <c r="SJZ643" s="2"/>
      <c r="SKA643" s="201"/>
      <c r="SKB643" s="2"/>
      <c r="SKC643" s="201"/>
      <c r="SKD643" s="2"/>
      <c r="SKE643" s="201"/>
      <c r="SKF643" s="2"/>
      <c r="SKG643" s="201"/>
      <c r="SKH643" s="2"/>
      <c r="SKI643" s="201"/>
      <c r="SKJ643" s="2"/>
      <c r="SKK643" s="201"/>
      <c r="SKL643" s="2"/>
      <c r="SKM643" s="201"/>
      <c r="SKN643" s="2"/>
      <c r="SKO643" s="201"/>
      <c r="SKP643" s="2"/>
      <c r="SKQ643" s="201"/>
      <c r="SKR643" s="2"/>
      <c r="SKS643" s="201"/>
      <c r="SKT643" s="2"/>
      <c r="SKU643" s="201"/>
      <c r="SKV643" s="2"/>
      <c r="SKW643" s="201"/>
      <c r="SKX643" s="2"/>
      <c r="SKY643" s="201"/>
      <c r="SKZ643" s="2"/>
      <c r="SLA643" s="201"/>
      <c r="SLB643" s="2"/>
      <c r="SLC643" s="201"/>
      <c r="SLD643" s="2"/>
      <c r="SLE643" s="201"/>
      <c r="SLF643" s="2"/>
      <c r="SLG643" s="201"/>
      <c r="SLH643" s="2"/>
      <c r="SLI643" s="201"/>
      <c r="SLJ643" s="2"/>
      <c r="SLK643" s="201"/>
      <c r="SLL643" s="2"/>
      <c r="SLM643" s="201"/>
      <c r="SLN643" s="2"/>
      <c r="SLO643" s="201"/>
      <c r="SLP643" s="2"/>
      <c r="SLQ643" s="201"/>
      <c r="SLR643" s="2"/>
      <c r="SLS643" s="201"/>
      <c r="SLT643" s="2"/>
      <c r="SLU643" s="201"/>
      <c r="SLV643" s="2"/>
      <c r="SLW643" s="201"/>
      <c r="SLX643" s="2"/>
      <c r="SLY643" s="201"/>
      <c r="SLZ643" s="2"/>
      <c r="SMA643" s="201"/>
      <c r="SMB643" s="2"/>
      <c r="SMC643" s="201"/>
      <c r="SMD643" s="2"/>
      <c r="SME643" s="201"/>
      <c r="SMF643" s="2"/>
      <c r="SMG643" s="201"/>
      <c r="SMH643" s="2"/>
      <c r="SMI643" s="201"/>
      <c r="SMJ643" s="2"/>
      <c r="SMK643" s="201"/>
      <c r="SML643" s="2"/>
      <c r="SMM643" s="201"/>
      <c r="SMN643" s="2"/>
      <c r="SMO643" s="201"/>
      <c r="SMP643" s="2"/>
      <c r="SMQ643" s="201"/>
      <c r="SMR643" s="2"/>
      <c r="SMS643" s="201"/>
      <c r="SMT643" s="2"/>
      <c r="SMU643" s="201"/>
      <c r="SMV643" s="2"/>
      <c r="SMW643" s="201"/>
      <c r="SMX643" s="2"/>
      <c r="SMY643" s="201"/>
      <c r="SMZ643" s="2"/>
      <c r="SNA643" s="201"/>
      <c r="SNB643" s="2"/>
      <c r="SNC643" s="201"/>
      <c r="SND643" s="2"/>
      <c r="SNE643" s="201"/>
      <c r="SNF643" s="2"/>
      <c r="SNG643" s="201"/>
      <c r="SNH643" s="2"/>
      <c r="SNI643" s="201"/>
      <c r="SNJ643" s="2"/>
      <c r="SNK643" s="201"/>
      <c r="SNL643" s="2"/>
      <c r="SNM643" s="201"/>
      <c r="SNN643" s="2"/>
      <c r="SNO643" s="201"/>
      <c r="SNP643" s="2"/>
      <c r="SNQ643" s="201"/>
      <c r="SNR643" s="2"/>
      <c r="SNS643" s="201"/>
      <c r="SNT643" s="2"/>
      <c r="SNU643" s="201"/>
      <c r="SNV643" s="2"/>
      <c r="SNW643" s="201"/>
      <c r="SNX643" s="2"/>
      <c r="SNY643" s="201"/>
      <c r="SNZ643" s="2"/>
      <c r="SOA643" s="201"/>
      <c r="SOB643" s="2"/>
      <c r="SOC643" s="201"/>
      <c r="SOD643" s="2"/>
      <c r="SOE643" s="201"/>
      <c r="SOF643" s="2"/>
      <c r="SOG643" s="201"/>
      <c r="SOH643" s="2"/>
      <c r="SOI643" s="201"/>
      <c r="SOJ643" s="2"/>
      <c r="SOK643" s="201"/>
      <c r="SOL643" s="2"/>
      <c r="SOM643" s="201"/>
      <c r="SON643" s="2"/>
      <c r="SOO643" s="201"/>
      <c r="SOP643" s="2"/>
      <c r="SOQ643" s="201"/>
      <c r="SOR643" s="2"/>
      <c r="SOS643" s="201"/>
      <c r="SOT643" s="2"/>
      <c r="SOU643" s="201"/>
      <c r="SOV643" s="2"/>
      <c r="SOW643" s="201"/>
      <c r="SOX643" s="2"/>
      <c r="SOY643" s="201"/>
      <c r="SOZ643" s="2"/>
      <c r="SPA643" s="201"/>
      <c r="SPB643" s="2"/>
      <c r="SPC643" s="201"/>
      <c r="SPD643" s="2"/>
      <c r="SPE643" s="201"/>
      <c r="SPF643" s="2"/>
      <c r="SPG643" s="201"/>
      <c r="SPH643" s="2"/>
      <c r="SPI643" s="201"/>
      <c r="SPJ643" s="2"/>
      <c r="SPK643" s="201"/>
      <c r="SPL643" s="2"/>
      <c r="SPM643" s="201"/>
      <c r="SPN643" s="2"/>
      <c r="SPO643" s="201"/>
      <c r="SPP643" s="2"/>
      <c r="SPQ643" s="201"/>
      <c r="SPR643" s="2"/>
      <c r="SPS643" s="201"/>
      <c r="SPT643" s="2"/>
      <c r="SPU643" s="201"/>
      <c r="SPV643" s="2"/>
      <c r="SPW643" s="201"/>
      <c r="SPX643" s="2"/>
      <c r="SPY643" s="201"/>
      <c r="SPZ643" s="2"/>
      <c r="SQA643" s="201"/>
      <c r="SQB643" s="2"/>
      <c r="SQC643" s="201"/>
      <c r="SQD643" s="2"/>
      <c r="SQE643" s="201"/>
      <c r="SQF643" s="2"/>
      <c r="SQG643" s="201"/>
      <c r="SQH643" s="2"/>
      <c r="SQI643" s="201"/>
      <c r="SQJ643" s="2"/>
      <c r="SQK643" s="201"/>
      <c r="SQL643" s="2"/>
      <c r="SQM643" s="201"/>
      <c r="SQN643" s="2"/>
      <c r="SQO643" s="201"/>
      <c r="SQP643" s="2"/>
      <c r="SQQ643" s="201"/>
      <c r="SQR643" s="2"/>
      <c r="SQS643" s="201"/>
      <c r="SQT643" s="2"/>
      <c r="SQU643" s="201"/>
      <c r="SQV643" s="2"/>
      <c r="SQW643" s="201"/>
      <c r="SQX643" s="2"/>
      <c r="SQY643" s="201"/>
      <c r="SQZ643" s="2"/>
      <c r="SRA643" s="201"/>
      <c r="SRB643" s="2"/>
      <c r="SRC643" s="201"/>
      <c r="SRD643" s="2"/>
      <c r="SRE643" s="201"/>
      <c r="SRF643" s="2"/>
      <c r="SRG643" s="201"/>
      <c r="SRH643" s="2"/>
      <c r="SRI643" s="201"/>
      <c r="SRJ643" s="2"/>
      <c r="SRK643" s="201"/>
      <c r="SRL643" s="2"/>
      <c r="SRM643" s="201"/>
      <c r="SRN643" s="2"/>
      <c r="SRO643" s="201"/>
      <c r="SRP643" s="2"/>
      <c r="SRQ643" s="201"/>
      <c r="SRR643" s="2"/>
      <c r="SRS643" s="201"/>
      <c r="SRT643" s="2"/>
      <c r="SRU643" s="201"/>
      <c r="SRV643" s="2"/>
      <c r="SRW643" s="201"/>
      <c r="SRX643" s="2"/>
      <c r="SRY643" s="201"/>
      <c r="SRZ643" s="2"/>
      <c r="SSA643" s="201"/>
      <c r="SSB643" s="2"/>
      <c r="SSC643" s="201"/>
      <c r="SSD643" s="2"/>
      <c r="SSE643" s="201"/>
      <c r="SSF643" s="2"/>
      <c r="SSG643" s="201"/>
      <c r="SSH643" s="2"/>
      <c r="SSI643" s="201"/>
      <c r="SSJ643" s="2"/>
      <c r="SSK643" s="201"/>
      <c r="SSL643" s="2"/>
      <c r="SSM643" s="201"/>
      <c r="SSN643" s="2"/>
      <c r="SSO643" s="201"/>
      <c r="SSP643" s="2"/>
      <c r="SSQ643" s="201"/>
      <c r="SSR643" s="2"/>
      <c r="SSS643" s="201"/>
      <c r="SST643" s="2"/>
      <c r="SSU643" s="201"/>
      <c r="SSV643" s="2"/>
      <c r="SSW643" s="201"/>
      <c r="SSX643" s="2"/>
      <c r="SSY643" s="201"/>
      <c r="SSZ643" s="2"/>
      <c r="STA643" s="201"/>
      <c r="STB643" s="2"/>
      <c r="STC643" s="201"/>
      <c r="STD643" s="2"/>
      <c r="STE643" s="201"/>
      <c r="STF643" s="2"/>
      <c r="STG643" s="201"/>
      <c r="STH643" s="2"/>
      <c r="STI643" s="201"/>
      <c r="STJ643" s="2"/>
      <c r="STK643" s="201"/>
      <c r="STL643" s="2"/>
      <c r="STM643" s="201"/>
      <c r="STN643" s="2"/>
      <c r="STO643" s="201"/>
      <c r="STP643" s="2"/>
      <c r="STQ643" s="201"/>
      <c r="STR643" s="2"/>
      <c r="STS643" s="201"/>
      <c r="STT643" s="2"/>
      <c r="STU643" s="201"/>
      <c r="STV643" s="2"/>
      <c r="STW643" s="201"/>
      <c r="STX643" s="2"/>
      <c r="STY643" s="201"/>
      <c r="STZ643" s="2"/>
      <c r="SUA643" s="201"/>
      <c r="SUB643" s="2"/>
      <c r="SUC643" s="201"/>
      <c r="SUD643" s="2"/>
      <c r="SUE643" s="201"/>
      <c r="SUF643" s="2"/>
      <c r="SUG643" s="201"/>
      <c r="SUH643" s="2"/>
      <c r="SUI643" s="201"/>
      <c r="SUJ643" s="2"/>
      <c r="SUK643" s="201"/>
      <c r="SUL643" s="2"/>
      <c r="SUM643" s="201"/>
      <c r="SUN643" s="2"/>
      <c r="SUO643" s="201"/>
      <c r="SUP643" s="2"/>
      <c r="SUQ643" s="201"/>
      <c r="SUR643" s="2"/>
      <c r="SUS643" s="201"/>
      <c r="SUT643" s="2"/>
      <c r="SUU643" s="201"/>
      <c r="SUV643" s="2"/>
      <c r="SUW643" s="201"/>
      <c r="SUX643" s="2"/>
      <c r="SUY643" s="201"/>
      <c r="SUZ643" s="2"/>
      <c r="SVA643" s="201"/>
      <c r="SVB643" s="2"/>
      <c r="SVC643" s="201"/>
      <c r="SVD643" s="2"/>
      <c r="SVE643" s="201"/>
      <c r="SVF643" s="2"/>
      <c r="SVG643" s="201"/>
      <c r="SVH643" s="2"/>
      <c r="SVI643" s="201"/>
      <c r="SVJ643" s="2"/>
      <c r="SVK643" s="201"/>
      <c r="SVL643" s="2"/>
      <c r="SVM643" s="201"/>
      <c r="SVN643" s="2"/>
      <c r="SVO643" s="201"/>
      <c r="SVP643" s="2"/>
      <c r="SVQ643" s="201"/>
      <c r="SVR643" s="2"/>
      <c r="SVS643" s="201"/>
      <c r="SVT643" s="2"/>
      <c r="SVU643" s="201"/>
      <c r="SVV643" s="2"/>
      <c r="SVW643" s="201"/>
      <c r="SVX643" s="2"/>
      <c r="SVY643" s="201"/>
      <c r="SVZ643" s="2"/>
      <c r="SWA643" s="201"/>
      <c r="SWB643" s="2"/>
      <c r="SWC643" s="201"/>
      <c r="SWD643" s="2"/>
      <c r="SWE643" s="201"/>
      <c r="SWF643" s="2"/>
      <c r="SWG643" s="201"/>
      <c r="SWH643" s="2"/>
      <c r="SWI643" s="201"/>
      <c r="SWJ643" s="2"/>
      <c r="SWK643" s="201"/>
      <c r="SWL643" s="2"/>
      <c r="SWM643" s="201"/>
      <c r="SWN643" s="2"/>
      <c r="SWO643" s="201"/>
      <c r="SWP643" s="2"/>
      <c r="SWQ643" s="201"/>
      <c r="SWR643" s="2"/>
      <c r="SWS643" s="201"/>
      <c r="SWT643" s="2"/>
      <c r="SWU643" s="201"/>
      <c r="SWV643" s="2"/>
      <c r="SWW643" s="201"/>
      <c r="SWX643" s="2"/>
      <c r="SWY643" s="201"/>
      <c r="SWZ643" s="2"/>
      <c r="SXA643" s="201"/>
      <c r="SXB643" s="2"/>
      <c r="SXC643" s="201"/>
      <c r="SXD643" s="2"/>
      <c r="SXE643" s="201"/>
      <c r="SXF643" s="2"/>
      <c r="SXG643" s="201"/>
      <c r="SXH643" s="2"/>
      <c r="SXI643" s="201"/>
      <c r="SXJ643" s="2"/>
      <c r="SXK643" s="201"/>
      <c r="SXL643" s="2"/>
      <c r="SXM643" s="201"/>
      <c r="SXN643" s="2"/>
      <c r="SXO643" s="201"/>
      <c r="SXP643" s="2"/>
      <c r="SXQ643" s="201"/>
      <c r="SXR643" s="2"/>
      <c r="SXS643" s="201"/>
      <c r="SXT643" s="2"/>
      <c r="SXU643" s="201"/>
      <c r="SXV643" s="2"/>
      <c r="SXW643" s="201"/>
      <c r="SXX643" s="2"/>
      <c r="SXY643" s="201"/>
      <c r="SXZ643" s="2"/>
      <c r="SYA643" s="201"/>
      <c r="SYB643" s="2"/>
      <c r="SYC643" s="201"/>
      <c r="SYD643" s="2"/>
      <c r="SYE643" s="201"/>
      <c r="SYF643" s="2"/>
      <c r="SYG643" s="201"/>
      <c r="SYH643" s="2"/>
      <c r="SYI643" s="201"/>
      <c r="SYJ643" s="2"/>
      <c r="SYK643" s="201"/>
      <c r="SYL643" s="2"/>
      <c r="SYM643" s="201"/>
      <c r="SYN643" s="2"/>
      <c r="SYO643" s="201"/>
      <c r="SYP643" s="2"/>
      <c r="SYQ643" s="201"/>
      <c r="SYR643" s="2"/>
      <c r="SYS643" s="201"/>
      <c r="SYT643" s="2"/>
      <c r="SYU643" s="201"/>
      <c r="SYV643" s="2"/>
      <c r="SYW643" s="201"/>
      <c r="SYX643" s="2"/>
      <c r="SYY643" s="201"/>
      <c r="SYZ643" s="2"/>
      <c r="SZA643" s="201"/>
      <c r="SZB643" s="2"/>
      <c r="SZC643" s="201"/>
      <c r="SZD643" s="2"/>
      <c r="SZE643" s="201"/>
      <c r="SZF643" s="2"/>
      <c r="SZG643" s="201"/>
      <c r="SZH643" s="2"/>
      <c r="SZI643" s="201"/>
      <c r="SZJ643" s="2"/>
      <c r="SZK643" s="201"/>
      <c r="SZL643" s="2"/>
      <c r="SZM643" s="201"/>
      <c r="SZN643" s="2"/>
      <c r="SZO643" s="201"/>
      <c r="SZP643" s="2"/>
      <c r="SZQ643" s="201"/>
      <c r="SZR643" s="2"/>
      <c r="SZS643" s="201"/>
      <c r="SZT643" s="2"/>
      <c r="SZU643" s="201"/>
      <c r="SZV643" s="2"/>
      <c r="SZW643" s="201"/>
      <c r="SZX643" s="2"/>
      <c r="SZY643" s="201"/>
      <c r="SZZ643" s="2"/>
      <c r="TAA643" s="201"/>
      <c r="TAB643" s="2"/>
      <c r="TAC643" s="201"/>
      <c r="TAD643" s="2"/>
      <c r="TAE643" s="201"/>
      <c r="TAF643" s="2"/>
      <c r="TAG643" s="201"/>
      <c r="TAH643" s="2"/>
      <c r="TAI643" s="201"/>
      <c r="TAJ643" s="2"/>
      <c r="TAK643" s="201"/>
      <c r="TAL643" s="2"/>
      <c r="TAM643" s="201"/>
      <c r="TAN643" s="2"/>
      <c r="TAO643" s="201"/>
      <c r="TAP643" s="2"/>
      <c r="TAQ643" s="201"/>
      <c r="TAR643" s="2"/>
      <c r="TAS643" s="201"/>
      <c r="TAT643" s="2"/>
      <c r="TAU643" s="201"/>
      <c r="TAV643" s="2"/>
      <c r="TAW643" s="201"/>
      <c r="TAX643" s="2"/>
      <c r="TAY643" s="201"/>
      <c r="TAZ643" s="2"/>
      <c r="TBA643" s="201"/>
      <c r="TBB643" s="2"/>
      <c r="TBC643" s="201"/>
      <c r="TBD643" s="2"/>
      <c r="TBE643" s="201"/>
      <c r="TBF643" s="2"/>
      <c r="TBG643" s="201"/>
      <c r="TBH643" s="2"/>
      <c r="TBI643" s="201"/>
      <c r="TBJ643" s="2"/>
      <c r="TBK643" s="201"/>
      <c r="TBL643" s="2"/>
      <c r="TBM643" s="201"/>
      <c r="TBN643" s="2"/>
      <c r="TBO643" s="201"/>
      <c r="TBP643" s="2"/>
      <c r="TBQ643" s="201"/>
      <c r="TBR643" s="2"/>
      <c r="TBS643" s="201"/>
      <c r="TBT643" s="2"/>
      <c r="TBU643" s="201"/>
      <c r="TBV643" s="2"/>
      <c r="TBW643" s="201"/>
      <c r="TBX643" s="2"/>
      <c r="TBY643" s="201"/>
      <c r="TBZ643" s="2"/>
      <c r="TCA643" s="201"/>
      <c r="TCB643" s="2"/>
      <c r="TCC643" s="201"/>
      <c r="TCD643" s="2"/>
      <c r="TCE643" s="201"/>
      <c r="TCF643" s="2"/>
      <c r="TCG643" s="201"/>
      <c r="TCH643" s="2"/>
      <c r="TCI643" s="201"/>
      <c r="TCJ643" s="2"/>
      <c r="TCK643" s="201"/>
      <c r="TCL643" s="2"/>
      <c r="TCM643" s="201"/>
      <c r="TCN643" s="2"/>
      <c r="TCO643" s="201"/>
      <c r="TCP643" s="2"/>
      <c r="TCQ643" s="201"/>
      <c r="TCR643" s="2"/>
      <c r="TCS643" s="201"/>
      <c r="TCT643" s="2"/>
      <c r="TCU643" s="201"/>
      <c r="TCV643" s="2"/>
      <c r="TCW643" s="201"/>
      <c r="TCX643" s="2"/>
      <c r="TCY643" s="201"/>
      <c r="TCZ643" s="2"/>
      <c r="TDA643" s="201"/>
      <c r="TDB643" s="2"/>
      <c r="TDC643" s="201"/>
      <c r="TDD643" s="2"/>
      <c r="TDE643" s="201"/>
      <c r="TDF643" s="2"/>
      <c r="TDG643" s="201"/>
      <c r="TDH643" s="2"/>
      <c r="TDI643" s="201"/>
      <c r="TDJ643" s="2"/>
      <c r="TDK643" s="201"/>
      <c r="TDL643" s="2"/>
      <c r="TDM643" s="201"/>
      <c r="TDN643" s="2"/>
      <c r="TDO643" s="201"/>
      <c r="TDP643" s="2"/>
      <c r="TDQ643" s="201"/>
      <c r="TDR643" s="2"/>
      <c r="TDS643" s="201"/>
      <c r="TDT643" s="2"/>
      <c r="TDU643" s="201"/>
      <c r="TDV643" s="2"/>
      <c r="TDW643" s="201"/>
      <c r="TDX643" s="2"/>
      <c r="TDY643" s="201"/>
      <c r="TDZ643" s="2"/>
      <c r="TEA643" s="201"/>
      <c r="TEB643" s="2"/>
      <c r="TEC643" s="201"/>
      <c r="TED643" s="2"/>
      <c r="TEE643" s="201"/>
      <c r="TEF643" s="2"/>
      <c r="TEG643" s="201"/>
      <c r="TEH643" s="2"/>
      <c r="TEI643" s="201"/>
      <c r="TEJ643" s="2"/>
      <c r="TEK643" s="201"/>
      <c r="TEL643" s="2"/>
      <c r="TEM643" s="201"/>
      <c r="TEN643" s="2"/>
      <c r="TEO643" s="201"/>
      <c r="TEP643" s="2"/>
      <c r="TEQ643" s="201"/>
      <c r="TER643" s="2"/>
      <c r="TES643" s="201"/>
      <c r="TET643" s="2"/>
      <c r="TEU643" s="201"/>
      <c r="TEV643" s="2"/>
      <c r="TEW643" s="201"/>
      <c r="TEX643" s="2"/>
      <c r="TEY643" s="201"/>
      <c r="TEZ643" s="2"/>
      <c r="TFA643" s="201"/>
      <c r="TFB643" s="2"/>
      <c r="TFC643" s="201"/>
      <c r="TFD643" s="2"/>
      <c r="TFE643" s="201"/>
      <c r="TFF643" s="2"/>
      <c r="TFG643" s="201"/>
      <c r="TFH643" s="2"/>
      <c r="TFI643" s="201"/>
      <c r="TFJ643" s="2"/>
      <c r="TFK643" s="201"/>
      <c r="TFL643" s="2"/>
      <c r="TFM643" s="201"/>
      <c r="TFN643" s="2"/>
      <c r="TFO643" s="201"/>
      <c r="TFP643" s="2"/>
      <c r="TFQ643" s="201"/>
      <c r="TFR643" s="2"/>
      <c r="TFS643" s="201"/>
      <c r="TFT643" s="2"/>
      <c r="TFU643" s="201"/>
      <c r="TFV643" s="2"/>
      <c r="TFW643" s="201"/>
      <c r="TFX643" s="2"/>
      <c r="TFY643" s="201"/>
      <c r="TFZ643" s="2"/>
      <c r="TGA643" s="201"/>
      <c r="TGB643" s="2"/>
      <c r="TGC643" s="201"/>
      <c r="TGD643" s="2"/>
      <c r="TGE643" s="201"/>
      <c r="TGF643" s="2"/>
      <c r="TGG643" s="201"/>
      <c r="TGH643" s="2"/>
      <c r="TGI643" s="201"/>
      <c r="TGJ643" s="2"/>
      <c r="TGK643" s="201"/>
      <c r="TGL643" s="2"/>
      <c r="TGM643" s="201"/>
      <c r="TGN643" s="2"/>
      <c r="TGO643" s="201"/>
      <c r="TGP643" s="2"/>
      <c r="TGQ643" s="201"/>
      <c r="TGR643" s="2"/>
      <c r="TGS643" s="201"/>
      <c r="TGT643" s="2"/>
      <c r="TGU643" s="201"/>
      <c r="TGV643" s="2"/>
      <c r="TGW643" s="201"/>
      <c r="TGX643" s="2"/>
      <c r="TGY643" s="201"/>
      <c r="TGZ643" s="2"/>
      <c r="THA643" s="201"/>
      <c r="THB643" s="2"/>
      <c r="THC643" s="201"/>
      <c r="THD643" s="2"/>
      <c r="THE643" s="201"/>
      <c r="THF643" s="2"/>
      <c r="THG643" s="201"/>
      <c r="THH643" s="2"/>
      <c r="THI643" s="201"/>
      <c r="THJ643" s="2"/>
      <c r="THK643" s="201"/>
      <c r="THL643" s="2"/>
      <c r="THM643" s="201"/>
      <c r="THN643" s="2"/>
      <c r="THO643" s="201"/>
      <c r="THP643" s="2"/>
      <c r="THQ643" s="201"/>
      <c r="THR643" s="2"/>
      <c r="THS643" s="201"/>
      <c r="THT643" s="2"/>
      <c r="THU643" s="201"/>
      <c r="THV643" s="2"/>
      <c r="THW643" s="201"/>
      <c r="THX643" s="2"/>
      <c r="THY643" s="201"/>
      <c r="THZ643" s="2"/>
      <c r="TIA643" s="201"/>
      <c r="TIB643" s="2"/>
      <c r="TIC643" s="201"/>
      <c r="TID643" s="2"/>
      <c r="TIE643" s="201"/>
      <c r="TIF643" s="2"/>
      <c r="TIG643" s="201"/>
      <c r="TIH643" s="2"/>
      <c r="TII643" s="201"/>
      <c r="TIJ643" s="2"/>
      <c r="TIK643" s="201"/>
      <c r="TIL643" s="2"/>
      <c r="TIM643" s="201"/>
      <c r="TIN643" s="2"/>
      <c r="TIO643" s="201"/>
      <c r="TIP643" s="2"/>
      <c r="TIQ643" s="201"/>
      <c r="TIR643" s="2"/>
      <c r="TIS643" s="201"/>
      <c r="TIT643" s="2"/>
      <c r="TIU643" s="201"/>
      <c r="TIV643" s="2"/>
      <c r="TIW643" s="201"/>
      <c r="TIX643" s="2"/>
      <c r="TIY643" s="201"/>
      <c r="TIZ643" s="2"/>
      <c r="TJA643" s="201"/>
      <c r="TJB643" s="2"/>
      <c r="TJC643" s="201"/>
      <c r="TJD643" s="2"/>
      <c r="TJE643" s="201"/>
      <c r="TJF643" s="2"/>
      <c r="TJG643" s="201"/>
      <c r="TJH643" s="2"/>
      <c r="TJI643" s="201"/>
      <c r="TJJ643" s="2"/>
      <c r="TJK643" s="201"/>
      <c r="TJL643" s="2"/>
      <c r="TJM643" s="201"/>
      <c r="TJN643" s="2"/>
      <c r="TJO643" s="201"/>
      <c r="TJP643" s="2"/>
      <c r="TJQ643" s="201"/>
      <c r="TJR643" s="2"/>
      <c r="TJS643" s="201"/>
      <c r="TJT643" s="2"/>
      <c r="TJU643" s="201"/>
      <c r="TJV643" s="2"/>
      <c r="TJW643" s="201"/>
      <c r="TJX643" s="2"/>
      <c r="TJY643" s="201"/>
      <c r="TJZ643" s="2"/>
      <c r="TKA643" s="201"/>
      <c r="TKB643" s="2"/>
      <c r="TKC643" s="201"/>
      <c r="TKD643" s="2"/>
      <c r="TKE643" s="201"/>
      <c r="TKF643" s="2"/>
      <c r="TKG643" s="201"/>
      <c r="TKH643" s="2"/>
      <c r="TKI643" s="201"/>
      <c r="TKJ643" s="2"/>
      <c r="TKK643" s="201"/>
      <c r="TKL643" s="2"/>
      <c r="TKM643" s="201"/>
      <c r="TKN643" s="2"/>
      <c r="TKO643" s="201"/>
      <c r="TKP643" s="2"/>
      <c r="TKQ643" s="201"/>
      <c r="TKR643" s="2"/>
      <c r="TKS643" s="201"/>
      <c r="TKT643" s="2"/>
      <c r="TKU643" s="201"/>
      <c r="TKV643" s="2"/>
      <c r="TKW643" s="201"/>
      <c r="TKX643" s="2"/>
      <c r="TKY643" s="201"/>
      <c r="TKZ643" s="2"/>
      <c r="TLA643" s="201"/>
      <c r="TLB643" s="2"/>
      <c r="TLC643" s="201"/>
      <c r="TLD643" s="2"/>
      <c r="TLE643" s="201"/>
      <c r="TLF643" s="2"/>
      <c r="TLG643" s="201"/>
      <c r="TLH643" s="2"/>
      <c r="TLI643" s="201"/>
      <c r="TLJ643" s="2"/>
      <c r="TLK643" s="201"/>
      <c r="TLL643" s="2"/>
      <c r="TLM643" s="201"/>
      <c r="TLN643" s="2"/>
      <c r="TLO643" s="201"/>
      <c r="TLP643" s="2"/>
      <c r="TLQ643" s="201"/>
      <c r="TLR643" s="2"/>
      <c r="TLS643" s="201"/>
      <c r="TLT643" s="2"/>
      <c r="TLU643" s="201"/>
      <c r="TLV643" s="2"/>
      <c r="TLW643" s="201"/>
      <c r="TLX643" s="2"/>
      <c r="TLY643" s="201"/>
      <c r="TLZ643" s="2"/>
      <c r="TMA643" s="201"/>
      <c r="TMB643" s="2"/>
      <c r="TMC643" s="201"/>
      <c r="TMD643" s="2"/>
      <c r="TME643" s="201"/>
      <c r="TMF643" s="2"/>
      <c r="TMG643" s="201"/>
      <c r="TMH643" s="2"/>
      <c r="TMI643" s="201"/>
      <c r="TMJ643" s="2"/>
      <c r="TMK643" s="201"/>
      <c r="TML643" s="2"/>
      <c r="TMM643" s="201"/>
      <c r="TMN643" s="2"/>
      <c r="TMO643" s="201"/>
      <c r="TMP643" s="2"/>
      <c r="TMQ643" s="201"/>
      <c r="TMR643" s="2"/>
      <c r="TMS643" s="201"/>
      <c r="TMT643" s="2"/>
      <c r="TMU643" s="201"/>
      <c r="TMV643" s="2"/>
      <c r="TMW643" s="201"/>
      <c r="TMX643" s="2"/>
      <c r="TMY643" s="201"/>
      <c r="TMZ643" s="2"/>
      <c r="TNA643" s="201"/>
      <c r="TNB643" s="2"/>
      <c r="TNC643" s="201"/>
      <c r="TND643" s="2"/>
      <c r="TNE643" s="201"/>
      <c r="TNF643" s="2"/>
      <c r="TNG643" s="201"/>
      <c r="TNH643" s="2"/>
      <c r="TNI643" s="201"/>
      <c r="TNJ643" s="2"/>
      <c r="TNK643" s="201"/>
      <c r="TNL643" s="2"/>
      <c r="TNM643" s="201"/>
      <c r="TNN643" s="2"/>
      <c r="TNO643" s="201"/>
      <c r="TNP643" s="2"/>
      <c r="TNQ643" s="201"/>
      <c r="TNR643" s="2"/>
      <c r="TNS643" s="201"/>
      <c r="TNT643" s="2"/>
      <c r="TNU643" s="201"/>
      <c r="TNV643" s="2"/>
      <c r="TNW643" s="201"/>
      <c r="TNX643" s="2"/>
      <c r="TNY643" s="201"/>
      <c r="TNZ643" s="2"/>
      <c r="TOA643" s="201"/>
      <c r="TOB643" s="2"/>
      <c r="TOC643" s="201"/>
      <c r="TOD643" s="2"/>
      <c r="TOE643" s="201"/>
      <c r="TOF643" s="2"/>
      <c r="TOG643" s="201"/>
      <c r="TOH643" s="2"/>
      <c r="TOI643" s="201"/>
      <c r="TOJ643" s="2"/>
      <c r="TOK643" s="201"/>
      <c r="TOL643" s="2"/>
      <c r="TOM643" s="201"/>
      <c r="TON643" s="2"/>
      <c r="TOO643" s="201"/>
      <c r="TOP643" s="2"/>
      <c r="TOQ643" s="201"/>
      <c r="TOR643" s="2"/>
      <c r="TOS643" s="201"/>
      <c r="TOT643" s="2"/>
      <c r="TOU643" s="201"/>
      <c r="TOV643" s="2"/>
      <c r="TOW643" s="201"/>
      <c r="TOX643" s="2"/>
      <c r="TOY643" s="201"/>
      <c r="TOZ643" s="2"/>
      <c r="TPA643" s="201"/>
      <c r="TPB643" s="2"/>
      <c r="TPC643" s="201"/>
      <c r="TPD643" s="2"/>
      <c r="TPE643" s="201"/>
      <c r="TPF643" s="2"/>
      <c r="TPG643" s="201"/>
      <c r="TPH643" s="2"/>
      <c r="TPI643" s="201"/>
      <c r="TPJ643" s="2"/>
      <c r="TPK643" s="201"/>
      <c r="TPL643" s="2"/>
      <c r="TPM643" s="201"/>
      <c r="TPN643" s="2"/>
      <c r="TPO643" s="201"/>
      <c r="TPP643" s="2"/>
      <c r="TPQ643" s="201"/>
      <c r="TPR643" s="2"/>
      <c r="TPS643" s="201"/>
      <c r="TPT643" s="2"/>
      <c r="TPU643" s="201"/>
      <c r="TPV643" s="2"/>
      <c r="TPW643" s="201"/>
      <c r="TPX643" s="2"/>
      <c r="TPY643" s="201"/>
      <c r="TPZ643" s="2"/>
      <c r="TQA643" s="201"/>
      <c r="TQB643" s="2"/>
      <c r="TQC643" s="201"/>
      <c r="TQD643" s="2"/>
      <c r="TQE643" s="201"/>
      <c r="TQF643" s="2"/>
      <c r="TQG643" s="201"/>
      <c r="TQH643" s="2"/>
      <c r="TQI643" s="201"/>
      <c r="TQJ643" s="2"/>
      <c r="TQK643" s="201"/>
      <c r="TQL643" s="2"/>
      <c r="TQM643" s="201"/>
      <c r="TQN643" s="2"/>
      <c r="TQO643" s="201"/>
      <c r="TQP643" s="2"/>
      <c r="TQQ643" s="201"/>
      <c r="TQR643" s="2"/>
      <c r="TQS643" s="201"/>
      <c r="TQT643" s="2"/>
      <c r="TQU643" s="201"/>
      <c r="TQV643" s="2"/>
      <c r="TQW643" s="201"/>
      <c r="TQX643" s="2"/>
      <c r="TQY643" s="201"/>
      <c r="TQZ643" s="2"/>
      <c r="TRA643" s="201"/>
      <c r="TRB643" s="2"/>
      <c r="TRC643" s="201"/>
      <c r="TRD643" s="2"/>
      <c r="TRE643" s="201"/>
      <c r="TRF643" s="2"/>
      <c r="TRG643" s="201"/>
      <c r="TRH643" s="2"/>
      <c r="TRI643" s="201"/>
      <c r="TRJ643" s="2"/>
      <c r="TRK643" s="201"/>
      <c r="TRL643" s="2"/>
      <c r="TRM643" s="201"/>
      <c r="TRN643" s="2"/>
      <c r="TRO643" s="201"/>
      <c r="TRP643" s="2"/>
      <c r="TRQ643" s="201"/>
      <c r="TRR643" s="2"/>
      <c r="TRS643" s="201"/>
      <c r="TRT643" s="2"/>
      <c r="TRU643" s="201"/>
      <c r="TRV643" s="2"/>
      <c r="TRW643" s="201"/>
      <c r="TRX643" s="2"/>
      <c r="TRY643" s="201"/>
      <c r="TRZ643" s="2"/>
      <c r="TSA643" s="201"/>
      <c r="TSB643" s="2"/>
      <c r="TSC643" s="201"/>
      <c r="TSD643" s="2"/>
      <c r="TSE643" s="201"/>
      <c r="TSF643" s="2"/>
      <c r="TSG643" s="201"/>
      <c r="TSH643" s="2"/>
      <c r="TSI643" s="201"/>
      <c r="TSJ643" s="2"/>
      <c r="TSK643" s="201"/>
      <c r="TSL643" s="2"/>
      <c r="TSM643" s="201"/>
      <c r="TSN643" s="2"/>
      <c r="TSO643" s="201"/>
      <c r="TSP643" s="2"/>
      <c r="TSQ643" s="201"/>
      <c r="TSR643" s="2"/>
      <c r="TSS643" s="201"/>
      <c r="TST643" s="2"/>
      <c r="TSU643" s="201"/>
      <c r="TSV643" s="2"/>
      <c r="TSW643" s="201"/>
      <c r="TSX643" s="2"/>
      <c r="TSY643" s="201"/>
      <c r="TSZ643" s="2"/>
      <c r="TTA643" s="201"/>
      <c r="TTB643" s="2"/>
      <c r="TTC643" s="201"/>
      <c r="TTD643" s="2"/>
      <c r="TTE643" s="201"/>
      <c r="TTF643" s="2"/>
      <c r="TTG643" s="201"/>
      <c r="TTH643" s="2"/>
      <c r="TTI643" s="201"/>
      <c r="TTJ643" s="2"/>
      <c r="TTK643" s="201"/>
      <c r="TTL643" s="2"/>
      <c r="TTM643" s="201"/>
      <c r="TTN643" s="2"/>
      <c r="TTO643" s="201"/>
      <c r="TTP643" s="2"/>
      <c r="TTQ643" s="201"/>
      <c r="TTR643" s="2"/>
      <c r="TTS643" s="201"/>
      <c r="TTT643" s="2"/>
      <c r="TTU643" s="201"/>
      <c r="TTV643" s="2"/>
      <c r="TTW643" s="201"/>
      <c r="TTX643" s="2"/>
      <c r="TTY643" s="201"/>
      <c r="TTZ643" s="2"/>
      <c r="TUA643" s="201"/>
      <c r="TUB643" s="2"/>
      <c r="TUC643" s="201"/>
      <c r="TUD643" s="2"/>
      <c r="TUE643" s="201"/>
      <c r="TUF643" s="2"/>
      <c r="TUG643" s="201"/>
      <c r="TUH643" s="2"/>
      <c r="TUI643" s="201"/>
      <c r="TUJ643" s="2"/>
      <c r="TUK643" s="201"/>
      <c r="TUL643" s="2"/>
      <c r="TUM643" s="201"/>
      <c r="TUN643" s="2"/>
      <c r="TUO643" s="201"/>
      <c r="TUP643" s="2"/>
      <c r="TUQ643" s="201"/>
      <c r="TUR643" s="2"/>
      <c r="TUS643" s="201"/>
      <c r="TUT643" s="2"/>
      <c r="TUU643" s="201"/>
      <c r="TUV643" s="2"/>
      <c r="TUW643" s="201"/>
      <c r="TUX643" s="2"/>
      <c r="TUY643" s="201"/>
      <c r="TUZ643" s="2"/>
      <c r="TVA643" s="201"/>
      <c r="TVB643" s="2"/>
      <c r="TVC643" s="201"/>
      <c r="TVD643" s="2"/>
      <c r="TVE643" s="201"/>
      <c r="TVF643" s="2"/>
      <c r="TVG643" s="201"/>
      <c r="TVH643" s="2"/>
      <c r="TVI643" s="201"/>
      <c r="TVJ643" s="2"/>
      <c r="TVK643" s="201"/>
      <c r="TVL643" s="2"/>
      <c r="TVM643" s="201"/>
      <c r="TVN643" s="2"/>
      <c r="TVO643" s="201"/>
      <c r="TVP643" s="2"/>
      <c r="TVQ643" s="201"/>
      <c r="TVR643" s="2"/>
      <c r="TVS643" s="201"/>
      <c r="TVT643" s="2"/>
      <c r="TVU643" s="201"/>
      <c r="TVV643" s="2"/>
      <c r="TVW643" s="201"/>
      <c r="TVX643" s="2"/>
      <c r="TVY643" s="201"/>
      <c r="TVZ643" s="2"/>
      <c r="TWA643" s="201"/>
      <c r="TWB643" s="2"/>
      <c r="TWC643" s="201"/>
      <c r="TWD643" s="2"/>
      <c r="TWE643" s="201"/>
      <c r="TWF643" s="2"/>
      <c r="TWG643" s="201"/>
      <c r="TWH643" s="2"/>
      <c r="TWI643" s="201"/>
      <c r="TWJ643" s="2"/>
      <c r="TWK643" s="201"/>
      <c r="TWL643" s="2"/>
      <c r="TWM643" s="201"/>
      <c r="TWN643" s="2"/>
      <c r="TWO643" s="201"/>
      <c r="TWP643" s="2"/>
      <c r="TWQ643" s="201"/>
      <c r="TWR643" s="2"/>
      <c r="TWS643" s="201"/>
      <c r="TWT643" s="2"/>
      <c r="TWU643" s="201"/>
      <c r="TWV643" s="2"/>
      <c r="TWW643" s="201"/>
      <c r="TWX643" s="2"/>
      <c r="TWY643" s="201"/>
      <c r="TWZ643" s="2"/>
      <c r="TXA643" s="201"/>
      <c r="TXB643" s="2"/>
      <c r="TXC643" s="201"/>
      <c r="TXD643" s="2"/>
      <c r="TXE643" s="201"/>
      <c r="TXF643" s="2"/>
      <c r="TXG643" s="201"/>
      <c r="TXH643" s="2"/>
      <c r="TXI643" s="201"/>
      <c r="TXJ643" s="2"/>
      <c r="TXK643" s="201"/>
      <c r="TXL643" s="2"/>
      <c r="TXM643" s="201"/>
      <c r="TXN643" s="2"/>
      <c r="TXO643" s="201"/>
      <c r="TXP643" s="2"/>
      <c r="TXQ643" s="201"/>
      <c r="TXR643" s="2"/>
      <c r="TXS643" s="201"/>
      <c r="TXT643" s="2"/>
      <c r="TXU643" s="201"/>
      <c r="TXV643" s="2"/>
      <c r="TXW643" s="201"/>
      <c r="TXX643" s="2"/>
      <c r="TXY643" s="201"/>
      <c r="TXZ643" s="2"/>
      <c r="TYA643" s="201"/>
      <c r="TYB643" s="2"/>
      <c r="TYC643" s="201"/>
      <c r="TYD643" s="2"/>
      <c r="TYE643" s="201"/>
      <c r="TYF643" s="2"/>
      <c r="TYG643" s="201"/>
      <c r="TYH643" s="2"/>
      <c r="TYI643" s="201"/>
      <c r="TYJ643" s="2"/>
      <c r="TYK643" s="201"/>
      <c r="TYL643" s="2"/>
      <c r="TYM643" s="201"/>
      <c r="TYN643" s="2"/>
      <c r="TYO643" s="201"/>
      <c r="TYP643" s="2"/>
      <c r="TYQ643" s="201"/>
      <c r="TYR643" s="2"/>
      <c r="TYS643" s="201"/>
      <c r="TYT643" s="2"/>
      <c r="TYU643" s="201"/>
      <c r="TYV643" s="2"/>
      <c r="TYW643" s="201"/>
      <c r="TYX643" s="2"/>
      <c r="TYY643" s="201"/>
      <c r="TYZ643" s="2"/>
      <c r="TZA643" s="201"/>
      <c r="TZB643" s="2"/>
      <c r="TZC643" s="201"/>
      <c r="TZD643" s="2"/>
      <c r="TZE643" s="201"/>
      <c r="TZF643" s="2"/>
      <c r="TZG643" s="201"/>
      <c r="TZH643" s="2"/>
      <c r="TZI643" s="201"/>
      <c r="TZJ643" s="2"/>
      <c r="TZK643" s="201"/>
      <c r="TZL643" s="2"/>
      <c r="TZM643" s="201"/>
      <c r="TZN643" s="2"/>
      <c r="TZO643" s="201"/>
      <c r="TZP643" s="2"/>
      <c r="TZQ643" s="201"/>
      <c r="TZR643" s="2"/>
      <c r="TZS643" s="201"/>
      <c r="TZT643" s="2"/>
      <c r="TZU643" s="201"/>
      <c r="TZV643" s="2"/>
      <c r="TZW643" s="201"/>
      <c r="TZX643" s="2"/>
      <c r="TZY643" s="201"/>
      <c r="TZZ643" s="2"/>
      <c r="UAA643" s="201"/>
      <c r="UAB643" s="2"/>
      <c r="UAC643" s="201"/>
      <c r="UAD643" s="2"/>
      <c r="UAE643" s="201"/>
      <c r="UAF643" s="2"/>
      <c r="UAG643" s="201"/>
      <c r="UAH643" s="2"/>
      <c r="UAI643" s="201"/>
      <c r="UAJ643" s="2"/>
      <c r="UAK643" s="201"/>
      <c r="UAL643" s="2"/>
      <c r="UAM643" s="201"/>
      <c r="UAN643" s="2"/>
      <c r="UAO643" s="201"/>
      <c r="UAP643" s="2"/>
      <c r="UAQ643" s="201"/>
      <c r="UAR643" s="2"/>
      <c r="UAS643" s="201"/>
      <c r="UAT643" s="2"/>
      <c r="UAU643" s="201"/>
      <c r="UAV643" s="2"/>
      <c r="UAW643" s="201"/>
      <c r="UAX643" s="2"/>
      <c r="UAY643" s="201"/>
      <c r="UAZ643" s="2"/>
      <c r="UBA643" s="201"/>
      <c r="UBB643" s="2"/>
      <c r="UBC643" s="201"/>
      <c r="UBD643" s="2"/>
      <c r="UBE643" s="201"/>
      <c r="UBF643" s="2"/>
      <c r="UBG643" s="201"/>
      <c r="UBH643" s="2"/>
      <c r="UBI643" s="201"/>
      <c r="UBJ643" s="2"/>
      <c r="UBK643" s="201"/>
      <c r="UBL643" s="2"/>
      <c r="UBM643" s="201"/>
      <c r="UBN643" s="2"/>
      <c r="UBO643" s="201"/>
      <c r="UBP643" s="2"/>
      <c r="UBQ643" s="201"/>
      <c r="UBR643" s="2"/>
      <c r="UBS643" s="201"/>
      <c r="UBT643" s="2"/>
      <c r="UBU643" s="201"/>
      <c r="UBV643" s="2"/>
      <c r="UBW643" s="201"/>
      <c r="UBX643" s="2"/>
      <c r="UBY643" s="201"/>
      <c r="UBZ643" s="2"/>
      <c r="UCA643" s="201"/>
      <c r="UCB643" s="2"/>
      <c r="UCC643" s="201"/>
      <c r="UCD643" s="2"/>
      <c r="UCE643" s="201"/>
      <c r="UCF643" s="2"/>
      <c r="UCG643" s="201"/>
      <c r="UCH643" s="2"/>
      <c r="UCI643" s="201"/>
      <c r="UCJ643" s="2"/>
      <c r="UCK643" s="201"/>
      <c r="UCL643" s="2"/>
      <c r="UCM643" s="201"/>
      <c r="UCN643" s="2"/>
      <c r="UCO643" s="201"/>
      <c r="UCP643" s="2"/>
      <c r="UCQ643" s="201"/>
      <c r="UCR643" s="2"/>
      <c r="UCS643" s="201"/>
      <c r="UCT643" s="2"/>
      <c r="UCU643" s="201"/>
      <c r="UCV643" s="2"/>
      <c r="UCW643" s="201"/>
      <c r="UCX643" s="2"/>
      <c r="UCY643" s="201"/>
      <c r="UCZ643" s="2"/>
      <c r="UDA643" s="201"/>
      <c r="UDB643" s="2"/>
      <c r="UDC643" s="201"/>
      <c r="UDD643" s="2"/>
      <c r="UDE643" s="201"/>
      <c r="UDF643" s="2"/>
      <c r="UDG643" s="201"/>
      <c r="UDH643" s="2"/>
      <c r="UDI643" s="201"/>
      <c r="UDJ643" s="2"/>
      <c r="UDK643" s="201"/>
      <c r="UDL643" s="2"/>
      <c r="UDM643" s="201"/>
      <c r="UDN643" s="2"/>
      <c r="UDO643" s="201"/>
      <c r="UDP643" s="2"/>
      <c r="UDQ643" s="201"/>
      <c r="UDR643" s="2"/>
      <c r="UDS643" s="201"/>
      <c r="UDT643" s="2"/>
      <c r="UDU643" s="201"/>
      <c r="UDV643" s="2"/>
      <c r="UDW643" s="201"/>
      <c r="UDX643" s="2"/>
      <c r="UDY643" s="201"/>
      <c r="UDZ643" s="2"/>
      <c r="UEA643" s="201"/>
      <c r="UEB643" s="2"/>
      <c r="UEC643" s="201"/>
      <c r="UED643" s="2"/>
      <c r="UEE643" s="201"/>
      <c r="UEF643" s="2"/>
      <c r="UEG643" s="201"/>
      <c r="UEH643" s="2"/>
      <c r="UEI643" s="201"/>
      <c r="UEJ643" s="2"/>
      <c r="UEK643" s="201"/>
      <c r="UEL643" s="2"/>
      <c r="UEM643" s="201"/>
      <c r="UEN643" s="2"/>
      <c r="UEO643" s="201"/>
      <c r="UEP643" s="2"/>
      <c r="UEQ643" s="201"/>
      <c r="UER643" s="2"/>
      <c r="UES643" s="201"/>
      <c r="UET643" s="2"/>
      <c r="UEU643" s="201"/>
      <c r="UEV643" s="2"/>
      <c r="UEW643" s="201"/>
      <c r="UEX643" s="2"/>
      <c r="UEY643" s="201"/>
      <c r="UEZ643" s="2"/>
      <c r="UFA643" s="201"/>
      <c r="UFB643" s="2"/>
      <c r="UFC643" s="201"/>
      <c r="UFD643" s="2"/>
      <c r="UFE643" s="201"/>
      <c r="UFF643" s="2"/>
      <c r="UFG643" s="201"/>
      <c r="UFH643" s="2"/>
      <c r="UFI643" s="201"/>
      <c r="UFJ643" s="2"/>
      <c r="UFK643" s="201"/>
      <c r="UFL643" s="2"/>
      <c r="UFM643" s="201"/>
      <c r="UFN643" s="2"/>
      <c r="UFO643" s="201"/>
      <c r="UFP643" s="2"/>
      <c r="UFQ643" s="201"/>
      <c r="UFR643" s="2"/>
      <c r="UFS643" s="201"/>
      <c r="UFT643" s="2"/>
      <c r="UFU643" s="201"/>
      <c r="UFV643" s="2"/>
      <c r="UFW643" s="201"/>
      <c r="UFX643" s="2"/>
      <c r="UFY643" s="201"/>
      <c r="UFZ643" s="2"/>
      <c r="UGA643" s="201"/>
      <c r="UGB643" s="2"/>
      <c r="UGC643" s="201"/>
      <c r="UGD643" s="2"/>
      <c r="UGE643" s="201"/>
      <c r="UGF643" s="2"/>
      <c r="UGG643" s="201"/>
      <c r="UGH643" s="2"/>
      <c r="UGI643" s="201"/>
      <c r="UGJ643" s="2"/>
      <c r="UGK643" s="201"/>
      <c r="UGL643" s="2"/>
      <c r="UGM643" s="201"/>
      <c r="UGN643" s="2"/>
      <c r="UGO643" s="201"/>
      <c r="UGP643" s="2"/>
      <c r="UGQ643" s="201"/>
      <c r="UGR643" s="2"/>
      <c r="UGS643" s="201"/>
      <c r="UGT643" s="2"/>
      <c r="UGU643" s="201"/>
      <c r="UGV643" s="2"/>
      <c r="UGW643" s="201"/>
      <c r="UGX643" s="2"/>
      <c r="UGY643" s="201"/>
      <c r="UGZ643" s="2"/>
      <c r="UHA643" s="201"/>
      <c r="UHB643" s="2"/>
      <c r="UHC643" s="201"/>
      <c r="UHD643" s="2"/>
      <c r="UHE643" s="201"/>
      <c r="UHF643" s="2"/>
      <c r="UHG643" s="201"/>
      <c r="UHH643" s="2"/>
      <c r="UHI643" s="201"/>
      <c r="UHJ643" s="2"/>
      <c r="UHK643" s="201"/>
      <c r="UHL643" s="2"/>
      <c r="UHM643" s="201"/>
      <c r="UHN643" s="2"/>
      <c r="UHO643" s="201"/>
      <c r="UHP643" s="2"/>
      <c r="UHQ643" s="201"/>
      <c r="UHR643" s="2"/>
      <c r="UHS643" s="201"/>
      <c r="UHT643" s="2"/>
      <c r="UHU643" s="201"/>
      <c r="UHV643" s="2"/>
      <c r="UHW643" s="201"/>
      <c r="UHX643" s="2"/>
      <c r="UHY643" s="201"/>
      <c r="UHZ643" s="2"/>
      <c r="UIA643" s="201"/>
      <c r="UIB643" s="2"/>
      <c r="UIC643" s="201"/>
      <c r="UID643" s="2"/>
      <c r="UIE643" s="201"/>
      <c r="UIF643" s="2"/>
      <c r="UIG643" s="201"/>
      <c r="UIH643" s="2"/>
      <c r="UII643" s="201"/>
      <c r="UIJ643" s="2"/>
      <c r="UIK643" s="201"/>
      <c r="UIL643" s="2"/>
      <c r="UIM643" s="201"/>
      <c r="UIN643" s="2"/>
      <c r="UIO643" s="201"/>
      <c r="UIP643" s="2"/>
      <c r="UIQ643" s="201"/>
      <c r="UIR643" s="2"/>
      <c r="UIS643" s="201"/>
      <c r="UIT643" s="2"/>
      <c r="UIU643" s="201"/>
      <c r="UIV643" s="2"/>
      <c r="UIW643" s="201"/>
      <c r="UIX643" s="2"/>
      <c r="UIY643" s="201"/>
      <c r="UIZ643" s="2"/>
      <c r="UJA643" s="201"/>
      <c r="UJB643" s="2"/>
      <c r="UJC643" s="201"/>
      <c r="UJD643" s="2"/>
      <c r="UJE643" s="201"/>
      <c r="UJF643" s="2"/>
      <c r="UJG643" s="201"/>
      <c r="UJH643" s="2"/>
      <c r="UJI643" s="201"/>
      <c r="UJJ643" s="2"/>
      <c r="UJK643" s="201"/>
      <c r="UJL643" s="2"/>
      <c r="UJM643" s="201"/>
      <c r="UJN643" s="2"/>
      <c r="UJO643" s="201"/>
      <c r="UJP643" s="2"/>
      <c r="UJQ643" s="201"/>
      <c r="UJR643" s="2"/>
      <c r="UJS643" s="201"/>
      <c r="UJT643" s="2"/>
      <c r="UJU643" s="201"/>
      <c r="UJV643" s="2"/>
      <c r="UJW643" s="201"/>
      <c r="UJX643" s="2"/>
      <c r="UJY643" s="201"/>
      <c r="UJZ643" s="2"/>
      <c r="UKA643" s="201"/>
      <c r="UKB643" s="2"/>
      <c r="UKC643" s="201"/>
      <c r="UKD643" s="2"/>
      <c r="UKE643" s="201"/>
      <c r="UKF643" s="2"/>
      <c r="UKG643" s="201"/>
      <c r="UKH643" s="2"/>
      <c r="UKI643" s="201"/>
      <c r="UKJ643" s="2"/>
      <c r="UKK643" s="201"/>
      <c r="UKL643" s="2"/>
      <c r="UKM643" s="201"/>
      <c r="UKN643" s="2"/>
      <c r="UKO643" s="201"/>
      <c r="UKP643" s="2"/>
      <c r="UKQ643" s="201"/>
      <c r="UKR643" s="2"/>
      <c r="UKS643" s="201"/>
      <c r="UKT643" s="2"/>
      <c r="UKU643" s="201"/>
      <c r="UKV643" s="2"/>
      <c r="UKW643" s="201"/>
      <c r="UKX643" s="2"/>
      <c r="UKY643" s="201"/>
      <c r="UKZ643" s="2"/>
      <c r="ULA643" s="201"/>
      <c r="ULB643" s="2"/>
      <c r="ULC643" s="201"/>
      <c r="ULD643" s="2"/>
      <c r="ULE643" s="201"/>
      <c r="ULF643" s="2"/>
      <c r="ULG643" s="201"/>
      <c r="ULH643" s="2"/>
      <c r="ULI643" s="201"/>
      <c r="ULJ643" s="2"/>
      <c r="ULK643" s="201"/>
      <c r="ULL643" s="2"/>
      <c r="ULM643" s="201"/>
      <c r="ULN643" s="2"/>
      <c r="ULO643" s="201"/>
      <c r="ULP643" s="2"/>
      <c r="ULQ643" s="201"/>
      <c r="ULR643" s="2"/>
      <c r="ULS643" s="201"/>
      <c r="ULT643" s="2"/>
      <c r="ULU643" s="201"/>
      <c r="ULV643" s="2"/>
      <c r="ULW643" s="201"/>
      <c r="ULX643" s="2"/>
      <c r="ULY643" s="201"/>
      <c r="ULZ643" s="2"/>
      <c r="UMA643" s="201"/>
      <c r="UMB643" s="2"/>
      <c r="UMC643" s="201"/>
      <c r="UMD643" s="2"/>
      <c r="UME643" s="201"/>
      <c r="UMF643" s="2"/>
      <c r="UMG643" s="201"/>
      <c r="UMH643" s="2"/>
      <c r="UMI643" s="201"/>
      <c r="UMJ643" s="2"/>
      <c r="UMK643" s="201"/>
      <c r="UML643" s="2"/>
      <c r="UMM643" s="201"/>
      <c r="UMN643" s="2"/>
      <c r="UMO643" s="201"/>
      <c r="UMP643" s="2"/>
      <c r="UMQ643" s="201"/>
      <c r="UMR643" s="2"/>
      <c r="UMS643" s="201"/>
      <c r="UMT643" s="2"/>
      <c r="UMU643" s="201"/>
      <c r="UMV643" s="2"/>
      <c r="UMW643" s="201"/>
      <c r="UMX643" s="2"/>
      <c r="UMY643" s="201"/>
      <c r="UMZ643" s="2"/>
      <c r="UNA643" s="201"/>
      <c r="UNB643" s="2"/>
      <c r="UNC643" s="201"/>
      <c r="UND643" s="2"/>
      <c r="UNE643" s="201"/>
      <c r="UNF643" s="2"/>
      <c r="UNG643" s="201"/>
      <c r="UNH643" s="2"/>
      <c r="UNI643" s="201"/>
      <c r="UNJ643" s="2"/>
      <c r="UNK643" s="201"/>
      <c r="UNL643" s="2"/>
      <c r="UNM643" s="201"/>
      <c r="UNN643" s="2"/>
      <c r="UNO643" s="201"/>
      <c r="UNP643" s="2"/>
      <c r="UNQ643" s="201"/>
      <c r="UNR643" s="2"/>
      <c r="UNS643" s="201"/>
      <c r="UNT643" s="2"/>
      <c r="UNU643" s="201"/>
      <c r="UNV643" s="2"/>
      <c r="UNW643" s="201"/>
      <c r="UNX643" s="2"/>
      <c r="UNY643" s="201"/>
      <c r="UNZ643" s="2"/>
      <c r="UOA643" s="201"/>
      <c r="UOB643" s="2"/>
      <c r="UOC643" s="201"/>
      <c r="UOD643" s="2"/>
      <c r="UOE643" s="201"/>
      <c r="UOF643" s="2"/>
      <c r="UOG643" s="201"/>
      <c r="UOH643" s="2"/>
      <c r="UOI643" s="201"/>
      <c r="UOJ643" s="2"/>
      <c r="UOK643" s="201"/>
      <c r="UOL643" s="2"/>
      <c r="UOM643" s="201"/>
      <c r="UON643" s="2"/>
      <c r="UOO643" s="201"/>
      <c r="UOP643" s="2"/>
      <c r="UOQ643" s="201"/>
      <c r="UOR643" s="2"/>
      <c r="UOS643" s="201"/>
      <c r="UOT643" s="2"/>
      <c r="UOU643" s="201"/>
      <c r="UOV643" s="2"/>
      <c r="UOW643" s="201"/>
      <c r="UOX643" s="2"/>
      <c r="UOY643" s="201"/>
      <c r="UOZ643" s="2"/>
      <c r="UPA643" s="201"/>
      <c r="UPB643" s="2"/>
      <c r="UPC643" s="201"/>
      <c r="UPD643" s="2"/>
      <c r="UPE643" s="201"/>
      <c r="UPF643" s="2"/>
      <c r="UPG643" s="201"/>
      <c r="UPH643" s="2"/>
      <c r="UPI643" s="201"/>
      <c r="UPJ643" s="2"/>
      <c r="UPK643" s="201"/>
      <c r="UPL643" s="2"/>
      <c r="UPM643" s="201"/>
      <c r="UPN643" s="2"/>
      <c r="UPO643" s="201"/>
      <c r="UPP643" s="2"/>
      <c r="UPQ643" s="201"/>
      <c r="UPR643" s="2"/>
      <c r="UPS643" s="201"/>
      <c r="UPT643" s="2"/>
      <c r="UPU643" s="201"/>
      <c r="UPV643" s="2"/>
      <c r="UPW643" s="201"/>
      <c r="UPX643" s="2"/>
      <c r="UPY643" s="201"/>
      <c r="UPZ643" s="2"/>
      <c r="UQA643" s="201"/>
      <c r="UQB643" s="2"/>
      <c r="UQC643" s="201"/>
      <c r="UQD643" s="2"/>
      <c r="UQE643" s="201"/>
      <c r="UQF643" s="2"/>
      <c r="UQG643" s="201"/>
      <c r="UQH643" s="2"/>
      <c r="UQI643" s="201"/>
      <c r="UQJ643" s="2"/>
      <c r="UQK643" s="201"/>
      <c r="UQL643" s="2"/>
      <c r="UQM643" s="201"/>
      <c r="UQN643" s="2"/>
      <c r="UQO643" s="201"/>
      <c r="UQP643" s="2"/>
      <c r="UQQ643" s="201"/>
      <c r="UQR643" s="2"/>
      <c r="UQS643" s="201"/>
      <c r="UQT643" s="2"/>
      <c r="UQU643" s="201"/>
      <c r="UQV643" s="2"/>
      <c r="UQW643" s="201"/>
      <c r="UQX643" s="2"/>
      <c r="UQY643" s="201"/>
      <c r="UQZ643" s="2"/>
      <c r="URA643" s="201"/>
      <c r="URB643" s="2"/>
      <c r="URC643" s="201"/>
      <c r="URD643" s="2"/>
      <c r="URE643" s="201"/>
      <c r="URF643" s="2"/>
      <c r="URG643" s="201"/>
      <c r="URH643" s="2"/>
      <c r="URI643" s="201"/>
      <c r="URJ643" s="2"/>
      <c r="URK643" s="201"/>
      <c r="URL643" s="2"/>
      <c r="URM643" s="201"/>
      <c r="URN643" s="2"/>
      <c r="URO643" s="201"/>
      <c r="URP643" s="2"/>
      <c r="URQ643" s="201"/>
      <c r="URR643" s="2"/>
      <c r="URS643" s="201"/>
      <c r="URT643" s="2"/>
      <c r="URU643" s="201"/>
      <c r="URV643" s="2"/>
      <c r="URW643" s="201"/>
      <c r="URX643" s="2"/>
      <c r="URY643" s="201"/>
      <c r="URZ643" s="2"/>
      <c r="USA643" s="201"/>
      <c r="USB643" s="2"/>
      <c r="USC643" s="201"/>
      <c r="USD643" s="2"/>
      <c r="USE643" s="201"/>
      <c r="USF643" s="2"/>
      <c r="USG643" s="201"/>
      <c r="USH643" s="2"/>
      <c r="USI643" s="201"/>
      <c r="USJ643" s="2"/>
      <c r="USK643" s="201"/>
      <c r="USL643" s="2"/>
      <c r="USM643" s="201"/>
      <c r="USN643" s="2"/>
      <c r="USO643" s="201"/>
      <c r="USP643" s="2"/>
      <c r="USQ643" s="201"/>
      <c r="USR643" s="2"/>
      <c r="USS643" s="201"/>
      <c r="UST643" s="2"/>
      <c r="USU643" s="201"/>
      <c r="USV643" s="2"/>
      <c r="USW643" s="201"/>
      <c r="USX643" s="2"/>
      <c r="USY643" s="201"/>
      <c r="USZ643" s="2"/>
      <c r="UTA643" s="201"/>
      <c r="UTB643" s="2"/>
      <c r="UTC643" s="201"/>
      <c r="UTD643" s="2"/>
      <c r="UTE643" s="201"/>
      <c r="UTF643" s="2"/>
      <c r="UTG643" s="201"/>
      <c r="UTH643" s="2"/>
      <c r="UTI643" s="201"/>
      <c r="UTJ643" s="2"/>
      <c r="UTK643" s="201"/>
      <c r="UTL643" s="2"/>
      <c r="UTM643" s="201"/>
      <c r="UTN643" s="2"/>
      <c r="UTO643" s="201"/>
      <c r="UTP643" s="2"/>
      <c r="UTQ643" s="201"/>
      <c r="UTR643" s="2"/>
      <c r="UTS643" s="201"/>
      <c r="UTT643" s="2"/>
      <c r="UTU643" s="201"/>
      <c r="UTV643" s="2"/>
      <c r="UTW643" s="201"/>
      <c r="UTX643" s="2"/>
      <c r="UTY643" s="201"/>
      <c r="UTZ643" s="2"/>
      <c r="UUA643" s="201"/>
      <c r="UUB643" s="2"/>
      <c r="UUC643" s="201"/>
      <c r="UUD643" s="2"/>
      <c r="UUE643" s="201"/>
      <c r="UUF643" s="2"/>
      <c r="UUG643" s="201"/>
      <c r="UUH643" s="2"/>
      <c r="UUI643" s="201"/>
      <c r="UUJ643" s="2"/>
      <c r="UUK643" s="201"/>
      <c r="UUL643" s="2"/>
      <c r="UUM643" s="201"/>
      <c r="UUN643" s="2"/>
      <c r="UUO643" s="201"/>
      <c r="UUP643" s="2"/>
      <c r="UUQ643" s="201"/>
      <c r="UUR643" s="2"/>
      <c r="UUS643" s="201"/>
      <c r="UUT643" s="2"/>
      <c r="UUU643" s="201"/>
      <c r="UUV643" s="2"/>
      <c r="UUW643" s="201"/>
      <c r="UUX643" s="2"/>
      <c r="UUY643" s="201"/>
      <c r="UUZ643" s="2"/>
      <c r="UVA643" s="201"/>
      <c r="UVB643" s="2"/>
      <c r="UVC643" s="201"/>
      <c r="UVD643" s="2"/>
      <c r="UVE643" s="201"/>
      <c r="UVF643" s="2"/>
      <c r="UVG643" s="201"/>
      <c r="UVH643" s="2"/>
      <c r="UVI643" s="201"/>
      <c r="UVJ643" s="2"/>
      <c r="UVK643" s="201"/>
      <c r="UVL643" s="2"/>
      <c r="UVM643" s="201"/>
      <c r="UVN643" s="2"/>
      <c r="UVO643" s="201"/>
      <c r="UVP643" s="2"/>
      <c r="UVQ643" s="201"/>
      <c r="UVR643" s="2"/>
      <c r="UVS643" s="201"/>
      <c r="UVT643" s="2"/>
      <c r="UVU643" s="201"/>
      <c r="UVV643" s="2"/>
      <c r="UVW643" s="201"/>
      <c r="UVX643" s="2"/>
      <c r="UVY643" s="201"/>
      <c r="UVZ643" s="2"/>
      <c r="UWA643" s="201"/>
      <c r="UWB643" s="2"/>
      <c r="UWC643" s="201"/>
      <c r="UWD643" s="2"/>
      <c r="UWE643" s="201"/>
      <c r="UWF643" s="2"/>
      <c r="UWG643" s="201"/>
      <c r="UWH643" s="2"/>
      <c r="UWI643" s="201"/>
      <c r="UWJ643" s="2"/>
      <c r="UWK643" s="201"/>
      <c r="UWL643" s="2"/>
      <c r="UWM643" s="201"/>
      <c r="UWN643" s="2"/>
      <c r="UWO643" s="201"/>
      <c r="UWP643" s="2"/>
      <c r="UWQ643" s="201"/>
      <c r="UWR643" s="2"/>
      <c r="UWS643" s="201"/>
      <c r="UWT643" s="2"/>
      <c r="UWU643" s="201"/>
      <c r="UWV643" s="2"/>
      <c r="UWW643" s="201"/>
      <c r="UWX643" s="2"/>
      <c r="UWY643" s="201"/>
      <c r="UWZ643" s="2"/>
      <c r="UXA643" s="201"/>
      <c r="UXB643" s="2"/>
      <c r="UXC643" s="201"/>
      <c r="UXD643" s="2"/>
      <c r="UXE643" s="201"/>
      <c r="UXF643" s="2"/>
      <c r="UXG643" s="201"/>
      <c r="UXH643" s="2"/>
      <c r="UXI643" s="201"/>
      <c r="UXJ643" s="2"/>
      <c r="UXK643" s="201"/>
      <c r="UXL643" s="2"/>
      <c r="UXM643" s="201"/>
      <c r="UXN643" s="2"/>
      <c r="UXO643" s="201"/>
      <c r="UXP643" s="2"/>
      <c r="UXQ643" s="201"/>
      <c r="UXR643" s="2"/>
      <c r="UXS643" s="201"/>
      <c r="UXT643" s="2"/>
      <c r="UXU643" s="201"/>
      <c r="UXV643" s="2"/>
      <c r="UXW643" s="201"/>
      <c r="UXX643" s="2"/>
      <c r="UXY643" s="201"/>
      <c r="UXZ643" s="2"/>
      <c r="UYA643" s="201"/>
      <c r="UYB643" s="2"/>
      <c r="UYC643" s="201"/>
      <c r="UYD643" s="2"/>
      <c r="UYE643" s="201"/>
      <c r="UYF643" s="2"/>
      <c r="UYG643" s="201"/>
      <c r="UYH643" s="2"/>
      <c r="UYI643" s="201"/>
      <c r="UYJ643" s="2"/>
      <c r="UYK643" s="201"/>
      <c r="UYL643" s="2"/>
      <c r="UYM643" s="201"/>
      <c r="UYN643" s="2"/>
      <c r="UYO643" s="201"/>
      <c r="UYP643" s="2"/>
      <c r="UYQ643" s="201"/>
      <c r="UYR643" s="2"/>
      <c r="UYS643" s="201"/>
      <c r="UYT643" s="2"/>
      <c r="UYU643" s="201"/>
      <c r="UYV643" s="2"/>
      <c r="UYW643" s="201"/>
      <c r="UYX643" s="2"/>
      <c r="UYY643" s="201"/>
      <c r="UYZ643" s="2"/>
      <c r="UZA643" s="201"/>
      <c r="UZB643" s="2"/>
      <c r="UZC643" s="201"/>
      <c r="UZD643" s="2"/>
      <c r="UZE643" s="201"/>
      <c r="UZF643" s="2"/>
      <c r="UZG643" s="201"/>
      <c r="UZH643" s="2"/>
      <c r="UZI643" s="201"/>
      <c r="UZJ643" s="2"/>
      <c r="UZK643" s="201"/>
      <c r="UZL643" s="2"/>
      <c r="UZM643" s="201"/>
      <c r="UZN643" s="2"/>
      <c r="UZO643" s="201"/>
      <c r="UZP643" s="2"/>
      <c r="UZQ643" s="201"/>
      <c r="UZR643" s="2"/>
      <c r="UZS643" s="201"/>
      <c r="UZT643" s="2"/>
      <c r="UZU643" s="201"/>
      <c r="UZV643" s="2"/>
      <c r="UZW643" s="201"/>
      <c r="UZX643" s="2"/>
      <c r="UZY643" s="201"/>
      <c r="UZZ643" s="2"/>
      <c r="VAA643" s="201"/>
      <c r="VAB643" s="2"/>
      <c r="VAC643" s="201"/>
      <c r="VAD643" s="2"/>
      <c r="VAE643" s="201"/>
      <c r="VAF643" s="2"/>
      <c r="VAG643" s="201"/>
      <c r="VAH643" s="2"/>
      <c r="VAI643" s="201"/>
      <c r="VAJ643" s="2"/>
      <c r="VAK643" s="201"/>
      <c r="VAL643" s="2"/>
      <c r="VAM643" s="201"/>
      <c r="VAN643" s="2"/>
      <c r="VAO643" s="201"/>
      <c r="VAP643" s="2"/>
      <c r="VAQ643" s="201"/>
      <c r="VAR643" s="2"/>
      <c r="VAS643" s="201"/>
      <c r="VAT643" s="2"/>
      <c r="VAU643" s="201"/>
      <c r="VAV643" s="2"/>
      <c r="VAW643" s="201"/>
      <c r="VAX643" s="2"/>
      <c r="VAY643" s="201"/>
      <c r="VAZ643" s="2"/>
      <c r="VBA643" s="201"/>
      <c r="VBB643" s="2"/>
      <c r="VBC643" s="201"/>
      <c r="VBD643" s="2"/>
      <c r="VBE643" s="201"/>
      <c r="VBF643" s="2"/>
      <c r="VBG643" s="201"/>
      <c r="VBH643" s="2"/>
      <c r="VBI643" s="201"/>
      <c r="VBJ643" s="2"/>
      <c r="VBK643" s="201"/>
      <c r="VBL643" s="2"/>
      <c r="VBM643" s="201"/>
      <c r="VBN643" s="2"/>
      <c r="VBO643" s="201"/>
      <c r="VBP643" s="2"/>
      <c r="VBQ643" s="201"/>
      <c r="VBR643" s="2"/>
      <c r="VBS643" s="201"/>
      <c r="VBT643" s="2"/>
      <c r="VBU643" s="201"/>
      <c r="VBV643" s="2"/>
      <c r="VBW643" s="201"/>
      <c r="VBX643" s="2"/>
      <c r="VBY643" s="201"/>
      <c r="VBZ643" s="2"/>
      <c r="VCA643" s="201"/>
      <c r="VCB643" s="2"/>
      <c r="VCC643" s="201"/>
      <c r="VCD643" s="2"/>
      <c r="VCE643" s="201"/>
      <c r="VCF643" s="2"/>
      <c r="VCG643" s="201"/>
      <c r="VCH643" s="2"/>
      <c r="VCI643" s="201"/>
      <c r="VCJ643" s="2"/>
      <c r="VCK643" s="201"/>
      <c r="VCL643" s="2"/>
      <c r="VCM643" s="201"/>
      <c r="VCN643" s="2"/>
      <c r="VCO643" s="201"/>
      <c r="VCP643" s="2"/>
      <c r="VCQ643" s="201"/>
      <c r="VCR643" s="2"/>
      <c r="VCS643" s="201"/>
      <c r="VCT643" s="2"/>
      <c r="VCU643" s="201"/>
      <c r="VCV643" s="2"/>
      <c r="VCW643" s="201"/>
      <c r="VCX643" s="2"/>
      <c r="VCY643" s="201"/>
      <c r="VCZ643" s="2"/>
      <c r="VDA643" s="201"/>
      <c r="VDB643" s="2"/>
      <c r="VDC643" s="201"/>
      <c r="VDD643" s="2"/>
      <c r="VDE643" s="201"/>
      <c r="VDF643" s="2"/>
      <c r="VDG643" s="201"/>
      <c r="VDH643" s="2"/>
      <c r="VDI643" s="201"/>
      <c r="VDJ643" s="2"/>
      <c r="VDK643" s="201"/>
      <c r="VDL643" s="2"/>
      <c r="VDM643" s="201"/>
      <c r="VDN643" s="2"/>
      <c r="VDO643" s="201"/>
      <c r="VDP643" s="2"/>
      <c r="VDQ643" s="201"/>
      <c r="VDR643" s="2"/>
      <c r="VDS643" s="201"/>
      <c r="VDT643" s="2"/>
      <c r="VDU643" s="201"/>
      <c r="VDV643" s="2"/>
      <c r="VDW643" s="201"/>
      <c r="VDX643" s="2"/>
      <c r="VDY643" s="201"/>
      <c r="VDZ643" s="2"/>
      <c r="VEA643" s="201"/>
      <c r="VEB643" s="2"/>
      <c r="VEC643" s="201"/>
      <c r="VED643" s="2"/>
      <c r="VEE643" s="201"/>
      <c r="VEF643" s="2"/>
      <c r="VEG643" s="201"/>
      <c r="VEH643" s="2"/>
      <c r="VEI643" s="201"/>
      <c r="VEJ643" s="2"/>
      <c r="VEK643" s="201"/>
      <c r="VEL643" s="2"/>
      <c r="VEM643" s="201"/>
      <c r="VEN643" s="2"/>
      <c r="VEO643" s="201"/>
      <c r="VEP643" s="2"/>
      <c r="VEQ643" s="201"/>
      <c r="VER643" s="2"/>
      <c r="VES643" s="201"/>
      <c r="VET643" s="2"/>
      <c r="VEU643" s="201"/>
      <c r="VEV643" s="2"/>
      <c r="VEW643" s="201"/>
      <c r="VEX643" s="2"/>
      <c r="VEY643" s="201"/>
      <c r="VEZ643" s="2"/>
      <c r="VFA643" s="201"/>
      <c r="VFB643" s="2"/>
      <c r="VFC643" s="201"/>
      <c r="VFD643" s="2"/>
      <c r="VFE643" s="201"/>
      <c r="VFF643" s="2"/>
      <c r="VFG643" s="201"/>
      <c r="VFH643" s="2"/>
      <c r="VFI643" s="201"/>
      <c r="VFJ643" s="2"/>
      <c r="VFK643" s="201"/>
      <c r="VFL643" s="2"/>
      <c r="VFM643" s="201"/>
      <c r="VFN643" s="2"/>
      <c r="VFO643" s="201"/>
      <c r="VFP643" s="2"/>
      <c r="VFQ643" s="201"/>
      <c r="VFR643" s="2"/>
      <c r="VFS643" s="201"/>
      <c r="VFT643" s="2"/>
      <c r="VFU643" s="201"/>
      <c r="VFV643" s="2"/>
      <c r="VFW643" s="201"/>
      <c r="VFX643" s="2"/>
      <c r="VFY643" s="201"/>
      <c r="VFZ643" s="2"/>
      <c r="VGA643" s="201"/>
      <c r="VGB643" s="2"/>
      <c r="VGC643" s="201"/>
      <c r="VGD643" s="2"/>
      <c r="VGE643" s="201"/>
      <c r="VGF643" s="2"/>
      <c r="VGG643" s="201"/>
      <c r="VGH643" s="2"/>
      <c r="VGI643" s="201"/>
      <c r="VGJ643" s="2"/>
      <c r="VGK643" s="201"/>
      <c r="VGL643" s="2"/>
      <c r="VGM643" s="201"/>
      <c r="VGN643" s="2"/>
      <c r="VGO643" s="201"/>
      <c r="VGP643" s="2"/>
      <c r="VGQ643" s="201"/>
      <c r="VGR643" s="2"/>
      <c r="VGS643" s="201"/>
      <c r="VGT643" s="2"/>
      <c r="VGU643" s="201"/>
      <c r="VGV643" s="2"/>
      <c r="VGW643" s="201"/>
      <c r="VGX643" s="2"/>
      <c r="VGY643" s="201"/>
      <c r="VGZ643" s="2"/>
      <c r="VHA643" s="201"/>
      <c r="VHB643" s="2"/>
      <c r="VHC643" s="201"/>
      <c r="VHD643" s="2"/>
      <c r="VHE643" s="201"/>
      <c r="VHF643" s="2"/>
      <c r="VHG643" s="201"/>
      <c r="VHH643" s="2"/>
      <c r="VHI643" s="201"/>
      <c r="VHJ643" s="2"/>
      <c r="VHK643" s="201"/>
      <c r="VHL643" s="2"/>
      <c r="VHM643" s="201"/>
      <c r="VHN643" s="2"/>
      <c r="VHO643" s="201"/>
      <c r="VHP643" s="2"/>
      <c r="VHQ643" s="201"/>
      <c r="VHR643" s="2"/>
      <c r="VHS643" s="201"/>
      <c r="VHT643" s="2"/>
      <c r="VHU643" s="201"/>
      <c r="VHV643" s="2"/>
      <c r="VHW643" s="201"/>
      <c r="VHX643" s="2"/>
      <c r="VHY643" s="201"/>
      <c r="VHZ643" s="2"/>
      <c r="VIA643" s="201"/>
      <c r="VIB643" s="2"/>
      <c r="VIC643" s="201"/>
      <c r="VID643" s="2"/>
      <c r="VIE643" s="201"/>
      <c r="VIF643" s="2"/>
      <c r="VIG643" s="201"/>
      <c r="VIH643" s="2"/>
      <c r="VII643" s="201"/>
      <c r="VIJ643" s="2"/>
      <c r="VIK643" s="201"/>
      <c r="VIL643" s="2"/>
      <c r="VIM643" s="201"/>
      <c r="VIN643" s="2"/>
      <c r="VIO643" s="201"/>
      <c r="VIP643" s="2"/>
      <c r="VIQ643" s="201"/>
      <c r="VIR643" s="2"/>
      <c r="VIS643" s="201"/>
      <c r="VIT643" s="2"/>
      <c r="VIU643" s="201"/>
      <c r="VIV643" s="2"/>
      <c r="VIW643" s="201"/>
      <c r="VIX643" s="2"/>
      <c r="VIY643" s="201"/>
      <c r="VIZ643" s="2"/>
      <c r="VJA643" s="201"/>
      <c r="VJB643" s="2"/>
      <c r="VJC643" s="201"/>
      <c r="VJD643" s="2"/>
      <c r="VJE643" s="201"/>
      <c r="VJF643" s="2"/>
      <c r="VJG643" s="201"/>
      <c r="VJH643" s="2"/>
      <c r="VJI643" s="201"/>
      <c r="VJJ643" s="2"/>
      <c r="VJK643" s="201"/>
      <c r="VJL643" s="2"/>
      <c r="VJM643" s="201"/>
      <c r="VJN643" s="2"/>
      <c r="VJO643" s="201"/>
      <c r="VJP643" s="2"/>
      <c r="VJQ643" s="201"/>
      <c r="VJR643" s="2"/>
      <c r="VJS643" s="201"/>
      <c r="VJT643" s="2"/>
      <c r="VJU643" s="201"/>
      <c r="VJV643" s="2"/>
      <c r="VJW643" s="201"/>
      <c r="VJX643" s="2"/>
      <c r="VJY643" s="201"/>
      <c r="VJZ643" s="2"/>
      <c r="VKA643" s="201"/>
      <c r="VKB643" s="2"/>
      <c r="VKC643" s="201"/>
      <c r="VKD643" s="2"/>
      <c r="VKE643" s="201"/>
      <c r="VKF643" s="2"/>
      <c r="VKG643" s="201"/>
      <c r="VKH643" s="2"/>
      <c r="VKI643" s="201"/>
      <c r="VKJ643" s="2"/>
      <c r="VKK643" s="201"/>
      <c r="VKL643" s="2"/>
      <c r="VKM643" s="201"/>
      <c r="VKN643" s="2"/>
      <c r="VKO643" s="201"/>
      <c r="VKP643" s="2"/>
      <c r="VKQ643" s="201"/>
      <c r="VKR643" s="2"/>
      <c r="VKS643" s="201"/>
      <c r="VKT643" s="2"/>
      <c r="VKU643" s="201"/>
      <c r="VKV643" s="2"/>
      <c r="VKW643" s="201"/>
      <c r="VKX643" s="2"/>
      <c r="VKY643" s="201"/>
      <c r="VKZ643" s="2"/>
      <c r="VLA643" s="201"/>
      <c r="VLB643" s="2"/>
      <c r="VLC643" s="201"/>
      <c r="VLD643" s="2"/>
      <c r="VLE643" s="201"/>
      <c r="VLF643" s="2"/>
      <c r="VLG643" s="201"/>
      <c r="VLH643" s="2"/>
      <c r="VLI643" s="201"/>
      <c r="VLJ643" s="2"/>
      <c r="VLK643" s="201"/>
      <c r="VLL643" s="2"/>
      <c r="VLM643" s="201"/>
      <c r="VLN643" s="2"/>
      <c r="VLO643" s="201"/>
      <c r="VLP643" s="2"/>
      <c r="VLQ643" s="201"/>
      <c r="VLR643" s="2"/>
      <c r="VLS643" s="201"/>
      <c r="VLT643" s="2"/>
      <c r="VLU643" s="201"/>
      <c r="VLV643" s="2"/>
      <c r="VLW643" s="201"/>
      <c r="VLX643" s="2"/>
      <c r="VLY643" s="201"/>
      <c r="VLZ643" s="2"/>
      <c r="VMA643" s="201"/>
      <c r="VMB643" s="2"/>
      <c r="VMC643" s="201"/>
      <c r="VMD643" s="2"/>
      <c r="VME643" s="201"/>
      <c r="VMF643" s="2"/>
      <c r="VMG643" s="201"/>
      <c r="VMH643" s="2"/>
      <c r="VMI643" s="201"/>
      <c r="VMJ643" s="2"/>
      <c r="VMK643" s="201"/>
      <c r="VML643" s="2"/>
      <c r="VMM643" s="201"/>
      <c r="VMN643" s="2"/>
      <c r="VMO643" s="201"/>
      <c r="VMP643" s="2"/>
      <c r="VMQ643" s="201"/>
      <c r="VMR643" s="2"/>
      <c r="VMS643" s="201"/>
      <c r="VMT643" s="2"/>
      <c r="VMU643" s="201"/>
      <c r="VMV643" s="2"/>
      <c r="VMW643" s="201"/>
      <c r="VMX643" s="2"/>
      <c r="VMY643" s="201"/>
      <c r="VMZ643" s="2"/>
      <c r="VNA643" s="201"/>
      <c r="VNB643" s="2"/>
      <c r="VNC643" s="201"/>
      <c r="VND643" s="2"/>
      <c r="VNE643" s="201"/>
      <c r="VNF643" s="2"/>
      <c r="VNG643" s="201"/>
      <c r="VNH643" s="2"/>
      <c r="VNI643" s="201"/>
      <c r="VNJ643" s="2"/>
      <c r="VNK643" s="201"/>
      <c r="VNL643" s="2"/>
      <c r="VNM643" s="201"/>
      <c r="VNN643" s="2"/>
      <c r="VNO643" s="201"/>
      <c r="VNP643" s="2"/>
      <c r="VNQ643" s="201"/>
      <c r="VNR643" s="2"/>
      <c r="VNS643" s="201"/>
      <c r="VNT643" s="2"/>
      <c r="VNU643" s="201"/>
      <c r="VNV643" s="2"/>
      <c r="VNW643" s="201"/>
      <c r="VNX643" s="2"/>
      <c r="VNY643" s="201"/>
      <c r="VNZ643" s="2"/>
      <c r="VOA643" s="201"/>
      <c r="VOB643" s="2"/>
      <c r="VOC643" s="201"/>
      <c r="VOD643" s="2"/>
      <c r="VOE643" s="201"/>
      <c r="VOF643" s="2"/>
      <c r="VOG643" s="201"/>
      <c r="VOH643" s="2"/>
      <c r="VOI643" s="201"/>
      <c r="VOJ643" s="2"/>
      <c r="VOK643" s="201"/>
      <c r="VOL643" s="2"/>
      <c r="VOM643" s="201"/>
      <c r="VON643" s="2"/>
      <c r="VOO643" s="201"/>
      <c r="VOP643" s="2"/>
      <c r="VOQ643" s="201"/>
      <c r="VOR643" s="2"/>
      <c r="VOS643" s="201"/>
      <c r="VOT643" s="2"/>
      <c r="VOU643" s="201"/>
      <c r="VOV643" s="2"/>
      <c r="VOW643" s="201"/>
      <c r="VOX643" s="2"/>
      <c r="VOY643" s="201"/>
      <c r="VOZ643" s="2"/>
      <c r="VPA643" s="201"/>
      <c r="VPB643" s="2"/>
      <c r="VPC643" s="201"/>
      <c r="VPD643" s="2"/>
      <c r="VPE643" s="201"/>
      <c r="VPF643" s="2"/>
      <c r="VPG643" s="201"/>
      <c r="VPH643" s="2"/>
      <c r="VPI643" s="201"/>
      <c r="VPJ643" s="2"/>
      <c r="VPK643" s="201"/>
      <c r="VPL643" s="2"/>
      <c r="VPM643" s="201"/>
      <c r="VPN643" s="2"/>
      <c r="VPO643" s="201"/>
      <c r="VPP643" s="2"/>
      <c r="VPQ643" s="201"/>
      <c r="VPR643" s="2"/>
      <c r="VPS643" s="201"/>
      <c r="VPT643" s="2"/>
      <c r="VPU643" s="201"/>
      <c r="VPV643" s="2"/>
      <c r="VPW643" s="201"/>
      <c r="VPX643" s="2"/>
      <c r="VPY643" s="201"/>
      <c r="VPZ643" s="2"/>
      <c r="VQA643" s="201"/>
      <c r="VQB643" s="2"/>
      <c r="VQC643" s="201"/>
      <c r="VQD643" s="2"/>
      <c r="VQE643" s="201"/>
      <c r="VQF643" s="2"/>
      <c r="VQG643" s="201"/>
      <c r="VQH643" s="2"/>
      <c r="VQI643" s="201"/>
      <c r="VQJ643" s="2"/>
      <c r="VQK643" s="201"/>
      <c r="VQL643" s="2"/>
      <c r="VQM643" s="201"/>
      <c r="VQN643" s="2"/>
      <c r="VQO643" s="201"/>
      <c r="VQP643" s="2"/>
      <c r="VQQ643" s="201"/>
      <c r="VQR643" s="2"/>
      <c r="VQS643" s="201"/>
      <c r="VQT643" s="2"/>
      <c r="VQU643" s="201"/>
      <c r="VQV643" s="2"/>
      <c r="VQW643" s="201"/>
      <c r="VQX643" s="2"/>
      <c r="VQY643" s="201"/>
      <c r="VQZ643" s="2"/>
      <c r="VRA643" s="201"/>
      <c r="VRB643" s="2"/>
      <c r="VRC643" s="201"/>
      <c r="VRD643" s="2"/>
      <c r="VRE643" s="201"/>
      <c r="VRF643" s="2"/>
      <c r="VRG643" s="201"/>
      <c r="VRH643" s="2"/>
      <c r="VRI643" s="201"/>
      <c r="VRJ643" s="2"/>
      <c r="VRK643" s="201"/>
      <c r="VRL643" s="2"/>
      <c r="VRM643" s="201"/>
      <c r="VRN643" s="2"/>
      <c r="VRO643" s="201"/>
      <c r="VRP643" s="2"/>
      <c r="VRQ643" s="201"/>
      <c r="VRR643" s="2"/>
      <c r="VRS643" s="201"/>
      <c r="VRT643" s="2"/>
      <c r="VRU643" s="201"/>
      <c r="VRV643" s="2"/>
      <c r="VRW643" s="201"/>
      <c r="VRX643" s="2"/>
      <c r="VRY643" s="201"/>
      <c r="VRZ643" s="2"/>
      <c r="VSA643" s="201"/>
      <c r="VSB643" s="2"/>
      <c r="VSC643" s="201"/>
      <c r="VSD643" s="2"/>
      <c r="VSE643" s="201"/>
      <c r="VSF643" s="2"/>
      <c r="VSG643" s="201"/>
      <c r="VSH643" s="2"/>
      <c r="VSI643" s="201"/>
      <c r="VSJ643" s="2"/>
      <c r="VSK643" s="201"/>
      <c r="VSL643" s="2"/>
      <c r="VSM643" s="201"/>
      <c r="VSN643" s="2"/>
      <c r="VSO643" s="201"/>
      <c r="VSP643" s="2"/>
      <c r="VSQ643" s="201"/>
      <c r="VSR643" s="2"/>
      <c r="VSS643" s="201"/>
      <c r="VST643" s="2"/>
      <c r="VSU643" s="201"/>
      <c r="VSV643" s="2"/>
      <c r="VSW643" s="201"/>
      <c r="VSX643" s="2"/>
      <c r="VSY643" s="201"/>
      <c r="VSZ643" s="2"/>
      <c r="VTA643" s="201"/>
      <c r="VTB643" s="2"/>
      <c r="VTC643" s="201"/>
      <c r="VTD643" s="2"/>
      <c r="VTE643" s="201"/>
      <c r="VTF643" s="2"/>
      <c r="VTG643" s="201"/>
      <c r="VTH643" s="2"/>
      <c r="VTI643" s="201"/>
      <c r="VTJ643" s="2"/>
      <c r="VTK643" s="201"/>
      <c r="VTL643" s="2"/>
      <c r="VTM643" s="201"/>
      <c r="VTN643" s="2"/>
      <c r="VTO643" s="201"/>
      <c r="VTP643" s="2"/>
      <c r="VTQ643" s="201"/>
      <c r="VTR643" s="2"/>
      <c r="VTS643" s="201"/>
      <c r="VTT643" s="2"/>
      <c r="VTU643" s="201"/>
      <c r="VTV643" s="2"/>
      <c r="VTW643" s="201"/>
      <c r="VTX643" s="2"/>
      <c r="VTY643" s="201"/>
      <c r="VTZ643" s="2"/>
      <c r="VUA643" s="201"/>
      <c r="VUB643" s="2"/>
      <c r="VUC643" s="201"/>
      <c r="VUD643" s="2"/>
      <c r="VUE643" s="201"/>
      <c r="VUF643" s="2"/>
      <c r="VUG643" s="201"/>
      <c r="VUH643" s="2"/>
      <c r="VUI643" s="201"/>
      <c r="VUJ643" s="2"/>
      <c r="VUK643" s="201"/>
      <c r="VUL643" s="2"/>
      <c r="VUM643" s="201"/>
      <c r="VUN643" s="2"/>
      <c r="VUO643" s="201"/>
      <c r="VUP643" s="2"/>
      <c r="VUQ643" s="201"/>
      <c r="VUR643" s="2"/>
      <c r="VUS643" s="201"/>
      <c r="VUT643" s="2"/>
      <c r="VUU643" s="201"/>
      <c r="VUV643" s="2"/>
      <c r="VUW643" s="201"/>
      <c r="VUX643" s="2"/>
      <c r="VUY643" s="201"/>
      <c r="VUZ643" s="2"/>
      <c r="VVA643" s="201"/>
      <c r="VVB643" s="2"/>
      <c r="VVC643" s="201"/>
      <c r="VVD643" s="2"/>
      <c r="VVE643" s="201"/>
      <c r="VVF643" s="2"/>
      <c r="VVG643" s="201"/>
      <c r="VVH643" s="2"/>
      <c r="VVI643" s="201"/>
      <c r="VVJ643" s="2"/>
      <c r="VVK643" s="201"/>
      <c r="VVL643" s="2"/>
      <c r="VVM643" s="201"/>
      <c r="VVN643" s="2"/>
      <c r="VVO643" s="201"/>
      <c r="VVP643" s="2"/>
      <c r="VVQ643" s="201"/>
      <c r="VVR643" s="2"/>
      <c r="VVS643" s="201"/>
      <c r="VVT643" s="2"/>
      <c r="VVU643" s="201"/>
      <c r="VVV643" s="2"/>
      <c r="VVW643" s="201"/>
      <c r="VVX643" s="2"/>
      <c r="VVY643" s="201"/>
      <c r="VVZ643" s="2"/>
      <c r="VWA643" s="201"/>
      <c r="VWB643" s="2"/>
      <c r="VWC643" s="201"/>
      <c r="VWD643" s="2"/>
      <c r="VWE643" s="201"/>
      <c r="VWF643" s="2"/>
      <c r="VWG643" s="201"/>
      <c r="VWH643" s="2"/>
      <c r="VWI643" s="201"/>
      <c r="VWJ643" s="2"/>
      <c r="VWK643" s="201"/>
      <c r="VWL643" s="2"/>
      <c r="VWM643" s="201"/>
      <c r="VWN643" s="2"/>
      <c r="VWO643" s="201"/>
      <c r="VWP643" s="2"/>
      <c r="VWQ643" s="201"/>
      <c r="VWR643" s="2"/>
      <c r="VWS643" s="201"/>
      <c r="VWT643" s="2"/>
      <c r="VWU643" s="201"/>
      <c r="VWV643" s="2"/>
      <c r="VWW643" s="201"/>
      <c r="VWX643" s="2"/>
      <c r="VWY643" s="201"/>
      <c r="VWZ643" s="2"/>
      <c r="VXA643" s="201"/>
      <c r="VXB643" s="2"/>
      <c r="VXC643" s="201"/>
      <c r="VXD643" s="2"/>
      <c r="VXE643" s="201"/>
      <c r="VXF643" s="2"/>
      <c r="VXG643" s="201"/>
      <c r="VXH643" s="2"/>
      <c r="VXI643" s="201"/>
      <c r="VXJ643" s="2"/>
      <c r="VXK643" s="201"/>
      <c r="VXL643" s="2"/>
      <c r="VXM643" s="201"/>
      <c r="VXN643" s="2"/>
      <c r="VXO643" s="201"/>
      <c r="VXP643" s="2"/>
      <c r="VXQ643" s="201"/>
      <c r="VXR643" s="2"/>
      <c r="VXS643" s="201"/>
      <c r="VXT643" s="2"/>
      <c r="VXU643" s="201"/>
      <c r="VXV643" s="2"/>
      <c r="VXW643" s="201"/>
      <c r="VXX643" s="2"/>
      <c r="VXY643" s="201"/>
      <c r="VXZ643" s="2"/>
      <c r="VYA643" s="201"/>
      <c r="VYB643" s="2"/>
      <c r="VYC643" s="201"/>
      <c r="VYD643" s="2"/>
      <c r="VYE643" s="201"/>
      <c r="VYF643" s="2"/>
      <c r="VYG643" s="201"/>
      <c r="VYH643" s="2"/>
      <c r="VYI643" s="201"/>
      <c r="VYJ643" s="2"/>
      <c r="VYK643" s="201"/>
      <c r="VYL643" s="2"/>
      <c r="VYM643" s="201"/>
      <c r="VYN643" s="2"/>
      <c r="VYO643" s="201"/>
      <c r="VYP643" s="2"/>
      <c r="VYQ643" s="201"/>
      <c r="VYR643" s="2"/>
      <c r="VYS643" s="201"/>
      <c r="VYT643" s="2"/>
      <c r="VYU643" s="201"/>
      <c r="VYV643" s="2"/>
      <c r="VYW643" s="201"/>
      <c r="VYX643" s="2"/>
      <c r="VYY643" s="201"/>
      <c r="VYZ643" s="2"/>
      <c r="VZA643" s="201"/>
      <c r="VZB643" s="2"/>
      <c r="VZC643" s="201"/>
      <c r="VZD643" s="2"/>
      <c r="VZE643" s="201"/>
      <c r="VZF643" s="2"/>
      <c r="VZG643" s="201"/>
      <c r="VZH643" s="2"/>
      <c r="VZI643" s="201"/>
      <c r="VZJ643" s="2"/>
      <c r="VZK643" s="201"/>
      <c r="VZL643" s="2"/>
      <c r="VZM643" s="201"/>
      <c r="VZN643" s="2"/>
      <c r="VZO643" s="201"/>
      <c r="VZP643" s="2"/>
      <c r="VZQ643" s="201"/>
      <c r="VZR643" s="2"/>
      <c r="VZS643" s="201"/>
      <c r="VZT643" s="2"/>
      <c r="VZU643" s="201"/>
      <c r="VZV643" s="2"/>
      <c r="VZW643" s="201"/>
      <c r="VZX643" s="2"/>
      <c r="VZY643" s="201"/>
      <c r="VZZ643" s="2"/>
      <c r="WAA643" s="201"/>
      <c r="WAB643" s="2"/>
      <c r="WAC643" s="201"/>
      <c r="WAD643" s="2"/>
      <c r="WAE643" s="201"/>
      <c r="WAF643" s="2"/>
      <c r="WAG643" s="201"/>
      <c r="WAH643" s="2"/>
      <c r="WAI643" s="201"/>
      <c r="WAJ643" s="2"/>
      <c r="WAK643" s="201"/>
      <c r="WAL643" s="2"/>
      <c r="WAM643" s="201"/>
      <c r="WAN643" s="2"/>
      <c r="WAO643" s="201"/>
      <c r="WAP643" s="2"/>
      <c r="WAQ643" s="201"/>
      <c r="WAR643" s="2"/>
      <c r="WAS643" s="201"/>
      <c r="WAT643" s="2"/>
      <c r="WAU643" s="201"/>
      <c r="WAV643" s="2"/>
      <c r="WAW643" s="201"/>
      <c r="WAX643" s="2"/>
      <c r="WAY643" s="201"/>
      <c r="WAZ643" s="2"/>
      <c r="WBA643" s="201"/>
      <c r="WBB643" s="2"/>
      <c r="WBC643" s="201"/>
      <c r="WBD643" s="2"/>
      <c r="WBE643" s="201"/>
      <c r="WBF643" s="2"/>
      <c r="WBG643" s="201"/>
      <c r="WBH643" s="2"/>
      <c r="WBI643" s="201"/>
      <c r="WBJ643" s="2"/>
      <c r="WBK643" s="201"/>
      <c r="WBL643" s="2"/>
      <c r="WBM643" s="201"/>
      <c r="WBN643" s="2"/>
      <c r="WBO643" s="201"/>
      <c r="WBP643" s="2"/>
      <c r="WBQ643" s="201"/>
      <c r="WBR643" s="2"/>
      <c r="WBS643" s="201"/>
      <c r="WBT643" s="2"/>
      <c r="WBU643" s="201"/>
      <c r="WBV643" s="2"/>
      <c r="WBW643" s="201"/>
      <c r="WBX643" s="2"/>
      <c r="WBY643" s="201"/>
      <c r="WBZ643" s="2"/>
      <c r="WCA643" s="201"/>
      <c r="WCB643" s="2"/>
      <c r="WCC643" s="201"/>
      <c r="WCD643" s="2"/>
      <c r="WCE643" s="201"/>
      <c r="WCF643" s="2"/>
      <c r="WCG643" s="201"/>
      <c r="WCH643" s="2"/>
      <c r="WCI643" s="201"/>
      <c r="WCJ643" s="2"/>
      <c r="WCK643" s="201"/>
      <c r="WCL643" s="2"/>
      <c r="WCM643" s="201"/>
      <c r="WCN643" s="2"/>
      <c r="WCO643" s="201"/>
      <c r="WCP643" s="2"/>
      <c r="WCQ643" s="201"/>
      <c r="WCR643" s="2"/>
      <c r="WCS643" s="201"/>
      <c r="WCT643" s="2"/>
      <c r="WCU643" s="201"/>
      <c r="WCV643" s="2"/>
      <c r="WCW643" s="201"/>
      <c r="WCX643" s="2"/>
      <c r="WCY643" s="201"/>
      <c r="WCZ643" s="2"/>
      <c r="WDA643" s="201"/>
      <c r="WDB643" s="2"/>
      <c r="WDC643" s="201"/>
      <c r="WDD643" s="2"/>
      <c r="WDE643" s="201"/>
      <c r="WDF643" s="2"/>
      <c r="WDG643" s="201"/>
      <c r="WDH643" s="2"/>
      <c r="WDI643" s="201"/>
      <c r="WDJ643" s="2"/>
      <c r="WDK643" s="201"/>
      <c r="WDL643" s="2"/>
      <c r="WDM643" s="201"/>
      <c r="WDN643" s="2"/>
      <c r="WDO643" s="201"/>
      <c r="WDP643" s="2"/>
      <c r="WDQ643" s="201"/>
      <c r="WDR643" s="2"/>
      <c r="WDS643" s="201"/>
      <c r="WDT643" s="2"/>
      <c r="WDU643" s="201"/>
      <c r="WDV643" s="2"/>
      <c r="WDW643" s="201"/>
      <c r="WDX643" s="2"/>
      <c r="WDY643" s="201"/>
      <c r="WDZ643" s="2"/>
      <c r="WEA643" s="201"/>
      <c r="WEB643" s="2"/>
      <c r="WEC643" s="201"/>
      <c r="WED643" s="2"/>
      <c r="WEE643" s="201"/>
      <c r="WEF643" s="2"/>
      <c r="WEG643" s="201"/>
      <c r="WEH643" s="2"/>
      <c r="WEI643" s="201"/>
      <c r="WEJ643" s="2"/>
      <c r="WEK643" s="201"/>
      <c r="WEL643" s="2"/>
      <c r="WEM643" s="201"/>
      <c r="WEN643" s="2"/>
      <c r="WEO643" s="201"/>
      <c r="WEP643" s="2"/>
      <c r="WEQ643" s="201"/>
      <c r="WER643" s="2"/>
      <c r="WES643" s="201"/>
      <c r="WET643" s="2"/>
      <c r="WEU643" s="201"/>
      <c r="WEV643" s="2"/>
      <c r="WEW643" s="201"/>
      <c r="WEX643" s="2"/>
      <c r="WEY643" s="201"/>
      <c r="WEZ643" s="2"/>
      <c r="WFA643" s="201"/>
      <c r="WFB643" s="2"/>
      <c r="WFC643" s="201"/>
      <c r="WFD643" s="2"/>
      <c r="WFE643" s="201"/>
      <c r="WFF643" s="2"/>
      <c r="WFG643" s="201"/>
      <c r="WFH643" s="2"/>
      <c r="WFI643" s="201"/>
      <c r="WFJ643" s="2"/>
      <c r="WFK643" s="201"/>
      <c r="WFL643" s="2"/>
      <c r="WFM643" s="201"/>
      <c r="WFN643" s="2"/>
      <c r="WFO643" s="201"/>
      <c r="WFP643" s="2"/>
      <c r="WFQ643" s="201"/>
      <c r="WFR643" s="2"/>
      <c r="WFS643" s="201"/>
      <c r="WFT643" s="2"/>
      <c r="WFU643" s="201"/>
      <c r="WFV643" s="2"/>
      <c r="WFW643" s="201"/>
      <c r="WFX643" s="2"/>
      <c r="WFY643" s="201"/>
      <c r="WFZ643" s="2"/>
      <c r="WGA643" s="201"/>
      <c r="WGB643" s="2"/>
      <c r="WGC643" s="201"/>
      <c r="WGD643" s="2"/>
      <c r="WGE643" s="201"/>
      <c r="WGF643" s="2"/>
      <c r="WGG643" s="201"/>
      <c r="WGH643" s="2"/>
      <c r="WGI643" s="201"/>
      <c r="WGJ643" s="2"/>
      <c r="WGK643" s="201"/>
      <c r="WGL643" s="2"/>
      <c r="WGM643" s="201"/>
      <c r="WGN643" s="2"/>
      <c r="WGO643" s="201"/>
      <c r="WGP643" s="2"/>
      <c r="WGQ643" s="201"/>
      <c r="WGR643" s="2"/>
      <c r="WGS643" s="201"/>
      <c r="WGT643" s="2"/>
      <c r="WGU643" s="201"/>
      <c r="WGV643" s="2"/>
      <c r="WGW643" s="201"/>
      <c r="WGX643" s="2"/>
      <c r="WGY643" s="201"/>
      <c r="WGZ643" s="2"/>
      <c r="WHA643" s="201"/>
      <c r="WHB643" s="2"/>
      <c r="WHC643" s="201"/>
      <c r="WHD643" s="2"/>
      <c r="WHE643" s="201"/>
      <c r="WHF643" s="2"/>
      <c r="WHG643" s="201"/>
      <c r="WHH643" s="2"/>
      <c r="WHI643" s="201"/>
      <c r="WHJ643" s="2"/>
      <c r="WHK643" s="201"/>
      <c r="WHL643" s="2"/>
      <c r="WHM643" s="201"/>
      <c r="WHN643" s="2"/>
      <c r="WHO643" s="201"/>
      <c r="WHP643" s="2"/>
      <c r="WHQ643" s="201"/>
      <c r="WHR643" s="2"/>
      <c r="WHS643" s="201"/>
      <c r="WHT643" s="2"/>
      <c r="WHU643" s="201"/>
      <c r="WHV643" s="2"/>
      <c r="WHW643" s="201"/>
      <c r="WHX643" s="2"/>
      <c r="WHY643" s="201"/>
      <c r="WHZ643" s="2"/>
      <c r="WIA643" s="201"/>
      <c r="WIB643" s="2"/>
      <c r="WIC643" s="201"/>
      <c r="WID643" s="2"/>
      <c r="WIE643" s="201"/>
      <c r="WIF643" s="2"/>
      <c r="WIG643" s="201"/>
      <c r="WIH643" s="2"/>
      <c r="WII643" s="201"/>
      <c r="WIJ643" s="2"/>
      <c r="WIK643" s="201"/>
      <c r="WIL643" s="2"/>
      <c r="WIM643" s="201"/>
      <c r="WIN643" s="2"/>
      <c r="WIO643" s="201"/>
      <c r="WIP643" s="2"/>
      <c r="WIQ643" s="201"/>
      <c r="WIR643" s="2"/>
      <c r="WIS643" s="201"/>
      <c r="WIT643" s="2"/>
      <c r="WIU643" s="201"/>
      <c r="WIV643" s="2"/>
      <c r="WIW643" s="201"/>
      <c r="WIX643" s="2"/>
      <c r="WIY643" s="201"/>
      <c r="WIZ643" s="2"/>
      <c r="WJA643" s="201"/>
      <c r="WJB643" s="2"/>
      <c r="WJC643" s="201"/>
      <c r="WJD643" s="2"/>
      <c r="WJE643" s="201"/>
      <c r="WJF643" s="2"/>
      <c r="WJG643" s="201"/>
      <c r="WJH643" s="2"/>
      <c r="WJI643" s="201"/>
      <c r="WJJ643" s="2"/>
      <c r="WJK643" s="201"/>
      <c r="WJL643" s="2"/>
      <c r="WJM643" s="201"/>
      <c r="WJN643" s="2"/>
      <c r="WJO643" s="201"/>
      <c r="WJP643" s="2"/>
      <c r="WJQ643" s="201"/>
      <c r="WJR643" s="2"/>
      <c r="WJS643" s="201"/>
      <c r="WJT643" s="2"/>
      <c r="WJU643" s="201"/>
      <c r="WJV643" s="2"/>
      <c r="WJW643" s="201"/>
      <c r="WJX643" s="2"/>
      <c r="WJY643" s="201"/>
      <c r="WJZ643" s="2"/>
      <c r="WKA643" s="201"/>
      <c r="WKB643" s="2"/>
      <c r="WKC643" s="201"/>
      <c r="WKD643" s="2"/>
      <c r="WKE643" s="201"/>
      <c r="WKF643" s="2"/>
      <c r="WKG643" s="201"/>
      <c r="WKH643" s="2"/>
      <c r="WKI643" s="201"/>
      <c r="WKJ643" s="2"/>
      <c r="WKK643" s="201"/>
      <c r="WKL643" s="2"/>
      <c r="WKM643" s="201"/>
      <c r="WKN643" s="2"/>
      <c r="WKO643" s="201"/>
      <c r="WKP643" s="2"/>
      <c r="WKQ643" s="201"/>
      <c r="WKR643" s="2"/>
      <c r="WKS643" s="201"/>
      <c r="WKT643" s="2"/>
      <c r="WKU643" s="201"/>
      <c r="WKV643" s="2"/>
      <c r="WKW643" s="201"/>
      <c r="WKX643" s="2"/>
      <c r="WKY643" s="201"/>
      <c r="WKZ643" s="2"/>
      <c r="WLA643" s="201"/>
      <c r="WLB643" s="2"/>
      <c r="WLC643" s="201"/>
      <c r="WLD643" s="2"/>
      <c r="WLE643" s="201"/>
      <c r="WLF643" s="2"/>
      <c r="WLG643" s="201"/>
      <c r="WLH643" s="2"/>
      <c r="WLI643" s="201"/>
      <c r="WLJ643" s="2"/>
      <c r="WLK643" s="201"/>
      <c r="WLL643" s="2"/>
      <c r="WLM643" s="201"/>
      <c r="WLN643" s="2"/>
      <c r="WLO643" s="201"/>
      <c r="WLP643" s="2"/>
      <c r="WLQ643" s="201"/>
      <c r="WLR643" s="2"/>
      <c r="WLS643" s="201"/>
      <c r="WLT643" s="2"/>
      <c r="WLU643" s="201"/>
      <c r="WLV643" s="2"/>
      <c r="WLW643" s="201"/>
      <c r="WLX643" s="2"/>
      <c r="WLY643" s="201"/>
      <c r="WLZ643" s="2"/>
      <c r="WMA643" s="201"/>
      <c r="WMB643" s="2"/>
      <c r="WMC643" s="201"/>
      <c r="WMD643" s="2"/>
      <c r="WME643" s="201"/>
      <c r="WMF643" s="2"/>
      <c r="WMG643" s="201"/>
      <c r="WMH643" s="2"/>
      <c r="WMI643" s="201"/>
      <c r="WMJ643" s="2"/>
      <c r="WMK643" s="201"/>
      <c r="WML643" s="2"/>
      <c r="WMM643" s="201"/>
      <c r="WMN643" s="2"/>
      <c r="WMO643" s="201"/>
      <c r="WMP643" s="2"/>
      <c r="WMQ643" s="201"/>
      <c r="WMR643" s="2"/>
      <c r="WMS643" s="201"/>
      <c r="WMT643" s="2"/>
      <c r="WMU643" s="201"/>
      <c r="WMV643" s="2"/>
      <c r="WMW643" s="201"/>
      <c r="WMX643" s="2"/>
      <c r="WMY643" s="201"/>
      <c r="WMZ643" s="2"/>
      <c r="WNA643" s="201"/>
      <c r="WNB643" s="2"/>
      <c r="WNC643" s="201"/>
      <c r="WND643" s="2"/>
      <c r="WNE643" s="201"/>
      <c r="WNF643" s="2"/>
      <c r="WNG643" s="201"/>
      <c r="WNH643" s="2"/>
      <c r="WNI643" s="201"/>
      <c r="WNJ643" s="2"/>
      <c r="WNK643" s="201"/>
      <c r="WNL643" s="2"/>
      <c r="WNM643" s="201"/>
      <c r="WNN643" s="2"/>
      <c r="WNO643" s="201"/>
      <c r="WNP643" s="2"/>
      <c r="WNQ643" s="201"/>
      <c r="WNR643" s="2"/>
      <c r="WNS643" s="201"/>
      <c r="WNT643" s="2"/>
      <c r="WNU643" s="201"/>
      <c r="WNV643" s="2"/>
      <c r="WNW643" s="201"/>
      <c r="WNX643" s="2"/>
      <c r="WNY643" s="201"/>
      <c r="WNZ643" s="2"/>
      <c r="WOA643" s="201"/>
      <c r="WOB643" s="2"/>
      <c r="WOC643" s="201"/>
      <c r="WOD643" s="2"/>
      <c r="WOE643" s="201"/>
      <c r="WOF643" s="2"/>
      <c r="WOG643" s="201"/>
      <c r="WOH643" s="2"/>
      <c r="WOI643" s="201"/>
      <c r="WOJ643" s="2"/>
      <c r="WOK643" s="201"/>
      <c r="WOL643" s="2"/>
      <c r="WOM643" s="201"/>
      <c r="WON643" s="2"/>
      <c r="WOO643" s="201"/>
      <c r="WOP643" s="2"/>
      <c r="WOQ643" s="201"/>
      <c r="WOR643" s="2"/>
      <c r="WOS643" s="201"/>
      <c r="WOT643" s="2"/>
      <c r="WOU643" s="201"/>
      <c r="WOV643" s="2"/>
      <c r="WOW643" s="201"/>
      <c r="WOX643" s="2"/>
      <c r="WOY643" s="201"/>
      <c r="WOZ643" s="2"/>
      <c r="WPA643" s="201"/>
      <c r="WPB643" s="2"/>
      <c r="WPC643" s="201"/>
      <c r="WPD643" s="2"/>
      <c r="WPE643" s="201"/>
      <c r="WPF643" s="2"/>
      <c r="WPG643" s="201"/>
      <c r="WPH643" s="2"/>
      <c r="WPI643" s="201"/>
      <c r="WPJ643" s="2"/>
      <c r="WPK643" s="201"/>
      <c r="WPL643" s="2"/>
      <c r="WPM643" s="201"/>
      <c r="WPN643" s="2"/>
      <c r="WPO643" s="201"/>
      <c r="WPP643" s="2"/>
      <c r="WPQ643" s="201"/>
      <c r="WPR643" s="2"/>
      <c r="WPS643" s="201"/>
      <c r="WPT643" s="2"/>
      <c r="WPU643" s="201"/>
      <c r="WPV643" s="2"/>
      <c r="WPW643" s="201"/>
      <c r="WPX643" s="2"/>
      <c r="WPY643" s="201"/>
      <c r="WPZ643" s="2"/>
      <c r="WQA643" s="201"/>
      <c r="WQB643" s="2"/>
      <c r="WQC643" s="201"/>
      <c r="WQD643" s="2"/>
      <c r="WQE643" s="201"/>
      <c r="WQF643" s="2"/>
      <c r="WQG643" s="201"/>
      <c r="WQH643" s="2"/>
      <c r="WQI643" s="201"/>
      <c r="WQJ643" s="2"/>
      <c r="WQK643" s="201"/>
      <c r="WQL643" s="2"/>
      <c r="WQM643" s="201"/>
      <c r="WQN643" s="2"/>
      <c r="WQO643" s="201"/>
      <c r="WQP643" s="2"/>
      <c r="WQQ643" s="201"/>
      <c r="WQR643" s="2"/>
      <c r="WQS643" s="201"/>
      <c r="WQT643" s="2"/>
      <c r="WQU643" s="201"/>
      <c r="WQV643" s="2"/>
      <c r="WQW643" s="201"/>
      <c r="WQX643" s="2"/>
      <c r="WQY643" s="201"/>
      <c r="WQZ643" s="2"/>
      <c r="WRA643" s="201"/>
      <c r="WRB643" s="2"/>
      <c r="WRC643" s="201"/>
      <c r="WRD643" s="2"/>
      <c r="WRE643" s="201"/>
      <c r="WRF643" s="2"/>
      <c r="WRG643" s="201"/>
      <c r="WRH643" s="2"/>
      <c r="WRI643" s="201"/>
      <c r="WRJ643" s="2"/>
      <c r="WRK643" s="201"/>
      <c r="WRL643" s="2"/>
      <c r="WRM643" s="201"/>
      <c r="WRN643" s="2"/>
      <c r="WRO643" s="201"/>
      <c r="WRP643" s="2"/>
      <c r="WRQ643" s="201"/>
      <c r="WRR643" s="2"/>
      <c r="WRS643" s="201"/>
      <c r="WRT643" s="2"/>
      <c r="WRU643" s="201"/>
      <c r="WRV643" s="2"/>
      <c r="WRW643" s="201"/>
      <c r="WRX643" s="2"/>
      <c r="WRY643" s="201"/>
      <c r="WRZ643" s="2"/>
      <c r="WSA643" s="201"/>
      <c r="WSB643" s="2"/>
      <c r="WSC643" s="201"/>
      <c r="WSD643" s="2"/>
      <c r="WSE643" s="201"/>
      <c r="WSF643" s="2"/>
      <c r="WSG643" s="201"/>
      <c r="WSH643" s="2"/>
      <c r="WSI643" s="201"/>
      <c r="WSJ643" s="2"/>
      <c r="WSK643" s="201"/>
      <c r="WSL643" s="2"/>
      <c r="WSM643" s="201"/>
      <c r="WSN643" s="2"/>
      <c r="WSO643" s="201"/>
      <c r="WSP643" s="2"/>
      <c r="WSQ643" s="201"/>
      <c r="WSR643" s="2"/>
      <c r="WSS643" s="201"/>
      <c r="WST643" s="2"/>
      <c r="WSU643" s="201"/>
      <c r="WSV643" s="2"/>
      <c r="WSW643" s="201"/>
      <c r="WSX643" s="2"/>
      <c r="WSY643" s="201"/>
      <c r="WSZ643" s="2"/>
      <c r="WTA643" s="201"/>
      <c r="WTB643" s="2"/>
      <c r="WTC643" s="201"/>
      <c r="WTD643" s="2"/>
      <c r="WTE643" s="201"/>
      <c r="WTF643" s="2"/>
      <c r="WTG643" s="201"/>
      <c r="WTH643" s="2"/>
      <c r="WTI643" s="201"/>
      <c r="WTJ643" s="2"/>
      <c r="WTK643" s="201"/>
      <c r="WTL643" s="2"/>
      <c r="WTM643" s="201"/>
      <c r="WTN643" s="2"/>
      <c r="WTO643" s="201"/>
      <c r="WTP643" s="2"/>
      <c r="WTQ643" s="201"/>
      <c r="WTR643" s="2"/>
      <c r="WTS643" s="201"/>
      <c r="WTT643" s="2"/>
      <c r="WTU643" s="201"/>
      <c r="WTV643" s="2"/>
      <c r="WTW643" s="201"/>
      <c r="WTX643" s="2"/>
      <c r="WTY643" s="201"/>
      <c r="WTZ643" s="2"/>
      <c r="WUA643" s="201"/>
      <c r="WUB643" s="2"/>
      <c r="WUC643" s="201"/>
      <c r="WUD643" s="2"/>
      <c r="WUE643" s="201"/>
      <c r="WUF643" s="2"/>
      <c r="WUG643" s="201"/>
      <c r="WUH643" s="2"/>
      <c r="WUI643" s="201"/>
      <c r="WUJ643" s="2"/>
      <c r="WUK643" s="201"/>
      <c r="WUL643" s="2"/>
      <c r="WUM643" s="201"/>
      <c r="WUN643" s="2"/>
      <c r="WUO643" s="201"/>
      <c r="WUP643" s="2"/>
      <c r="WUQ643" s="201"/>
      <c r="WUR643" s="2"/>
      <c r="WUS643" s="201"/>
      <c r="WUT643" s="2"/>
      <c r="WUU643" s="201"/>
      <c r="WUV643" s="2"/>
      <c r="WUW643" s="201"/>
      <c r="WUX643" s="2"/>
      <c r="WUY643" s="201"/>
      <c r="WUZ643" s="2"/>
      <c r="WVA643" s="201"/>
      <c r="WVB643" s="2"/>
      <c r="WVC643" s="201"/>
      <c r="WVD643" s="2"/>
      <c r="WVE643" s="201"/>
      <c r="WVF643" s="2"/>
      <c r="WVG643" s="201"/>
      <c r="WVH643" s="2"/>
      <c r="WVI643" s="201"/>
      <c r="WVJ643" s="2"/>
      <c r="WVK643" s="201"/>
      <c r="WVL643" s="2"/>
      <c r="WVM643" s="201"/>
      <c r="WVN643" s="2"/>
      <c r="WVO643" s="201"/>
      <c r="WVP643" s="2"/>
      <c r="WVQ643" s="201"/>
      <c r="WVR643" s="2"/>
      <c r="WVS643" s="201"/>
      <c r="WVT643" s="2"/>
      <c r="WVU643" s="201"/>
      <c r="WVV643" s="2"/>
      <c r="WVW643" s="201"/>
      <c r="WVX643" s="2"/>
      <c r="WVY643" s="201"/>
      <c r="WVZ643" s="2"/>
      <c r="WWA643" s="201"/>
      <c r="WWB643" s="2"/>
      <c r="WWC643" s="201"/>
      <c r="WWD643" s="2"/>
      <c r="WWE643" s="201"/>
      <c r="WWF643" s="2"/>
      <c r="WWG643" s="201"/>
      <c r="WWH643" s="2"/>
      <c r="WWI643" s="201"/>
      <c r="WWJ643" s="2"/>
      <c r="WWK643" s="201"/>
      <c r="WWL643" s="2"/>
      <c r="WWM643" s="201"/>
      <c r="WWN643" s="2"/>
      <c r="WWO643" s="201"/>
      <c r="WWP643" s="2"/>
      <c r="WWQ643" s="201"/>
      <c r="WWR643" s="2"/>
      <c r="WWS643" s="201"/>
      <c r="WWT643" s="2"/>
      <c r="WWU643" s="201"/>
      <c r="WWV643" s="2"/>
      <c r="WWW643" s="201"/>
      <c r="WWX643" s="2"/>
      <c r="WWY643" s="201"/>
      <c r="WWZ643" s="2"/>
      <c r="WXA643" s="201"/>
      <c r="WXB643" s="2"/>
      <c r="WXC643" s="201"/>
      <c r="WXD643" s="2"/>
      <c r="WXE643" s="201"/>
      <c r="WXF643" s="2"/>
      <c r="WXG643" s="201"/>
      <c r="WXH643" s="2"/>
      <c r="WXI643" s="201"/>
      <c r="WXJ643" s="2"/>
      <c r="WXK643" s="201"/>
      <c r="WXL643" s="2"/>
      <c r="WXM643" s="201"/>
      <c r="WXN643" s="2"/>
      <c r="WXO643" s="201"/>
      <c r="WXP643" s="2"/>
      <c r="WXQ643" s="201"/>
      <c r="WXR643" s="2"/>
      <c r="WXS643" s="201"/>
      <c r="WXT643" s="2"/>
      <c r="WXU643" s="201"/>
      <c r="WXV643" s="2"/>
      <c r="WXW643" s="201"/>
      <c r="WXX643" s="2"/>
      <c r="WXY643" s="201"/>
      <c r="WXZ643" s="2"/>
      <c r="WYA643" s="201"/>
      <c r="WYB643" s="2"/>
      <c r="WYC643" s="201"/>
      <c r="WYD643" s="2"/>
      <c r="WYE643" s="201"/>
      <c r="WYF643" s="2"/>
      <c r="WYG643" s="201"/>
      <c r="WYH643" s="2"/>
      <c r="WYI643" s="201"/>
      <c r="WYJ643" s="2"/>
      <c r="WYK643" s="201"/>
      <c r="WYL643" s="2"/>
      <c r="WYM643" s="201"/>
      <c r="WYN643" s="2"/>
      <c r="WYO643" s="201"/>
      <c r="WYP643" s="2"/>
      <c r="WYQ643" s="201"/>
      <c r="WYR643" s="2"/>
      <c r="WYS643" s="201"/>
      <c r="WYT643" s="2"/>
      <c r="WYU643" s="201"/>
      <c r="WYV643" s="2"/>
      <c r="WYW643" s="201"/>
      <c r="WYX643" s="2"/>
      <c r="WYY643" s="201"/>
      <c r="WYZ643" s="2"/>
      <c r="WZA643" s="201"/>
      <c r="WZB643" s="2"/>
      <c r="WZC643" s="201"/>
      <c r="WZD643" s="2"/>
      <c r="WZE643" s="201"/>
      <c r="WZF643" s="2"/>
      <c r="WZG643" s="201"/>
      <c r="WZH643" s="2"/>
      <c r="WZI643" s="201"/>
      <c r="WZJ643" s="2"/>
      <c r="WZK643" s="201"/>
      <c r="WZL643" s="2"/>
      <c r="WZM643" s="201"/>
      <c r="WZN643" s="2"/>
      <c r="WZO643" s="201"/>
      <c r="WZP643" s="2"/>
      <c r="WZQ643" s="201"/>
      <c r="WZR643" s="2"/>
      <c r="WZS643" s="201"/>
      <c r="WZT643" s="2"/>
      <c r="WZU643" s="201"/>
      <c r="WZV643" s="2"/>
      <c r="WZW643" s="201"/>
      <c r="WZX643" s="2"/>
      <c r="WZY643" s="201"/>
      <c r="WZZ643" s="2"/>
      <c r="XAA643" s="201"/>
      <c r="XAB643" s="2"/>
      <c r="XAC643" s="201"/>
      <c r="XAD643" s="2"/>
      <c r="XAE643" s="201"/>
      <c r="XAF643" s="2"/>
      <c r="XAG643" s="201"/>
      <c r="XAH643" s="2"/>
      <c r="XAI643" s="201"/>
      <c r="XAJ643" s="2"/>
      <c r="XAK643" s="201"/>
      <c r="XAL643" s="2"/>
      <c r="XAM643" s="201"/>
      <c r="XAN643" s="2"/>
      <c r="XAO643" s="201"/>
      <c r="XAP643" s="2"/>
      <c r="XAQ643" s="201"/>
      <c r="XAR643" s="2"/>
      <c r="XAS643" s="201"/>
      <c r="XAT643" s="2"/>
      <c r="XAU643" s="201"/>
      <c r="XAV643" s="2"/>
      <c r="XAW643" s="201"/>
      <c r="XAX643" s="2"/>
      <c r="XAY643" s="201"/>
      <c r="XAZ643" s="2"/>
      <c r="XBA643" s="201"/>
      <c r="XBB643" s="2"/>
      <c r="XBC643" s="201"/>
      <c r="XBD643" s="2"/>
      <c r="XBE643" s="201"/>
      <c r="XBF643" s="2"/>
      <c r="XBG643" s="201"/>
      <c r="XBH643" s="2"/>
      <c r="XBI643" s="201"/>
      <c r="XBJ643" s="2"/>
      <c r="XBK643" s="201"/>
      <c r="XBL643" s="2"/>
      <c r="XBM643" s="201"/>
      <c r="XBN643" s="2"/>
      <c r="XBO643" s="201"/>
      <c r="XBP643" s="2"/>
      <c r="XBQ643" s="201"/>
      <c r="XBR643" s="2"/>
      <c r="XBS643" s="201"/>
      <c r="XBT643" s="2"/>
      <c r="XBU643" s="201"/>
      <c r="XBV643" s="2"/>
      <c r="XBW643" s="201"/>
      <c r="XBX643" s="2"/>
      <c r="XBY643" s="201"/>
      <c r="XBZ643" s="2"/>
      <c r="XCA643" s="201"/>
      <c r="XCB643" s="2"/>
      <c r="XCC643" s="201"/>
      <c r="XCD643" s="2"/>
      <c r="XCE643" s="201"/>
      <c r="XCF643" s="2"/>
      <c r="XCG643" s="201"/>
      <c r="XCH643" s="2"/>
      <c r="XCI643" s="201"/>
      <c r="XCJ643" s="2"/>
      <c r="XCK643" s="201"/>
      <c r="XCL643" s="2"/>
      <c r="XCM643" s="201"/>
      <c r="XCN643" s="2"/>
      <c r="XCO643" s="201"/>
      <c r="XCP643" s="2"/>
      <c r="XCQ643" s="201"/>
      <c r="XCR643" s="2"/>
      <c r="XCS643" s="201"/>
      <c r="XCT643" s="2"/>
      <c r="XCU643" s="201"/>
      <c r="XCV643" s="2"/>
      <c r="XCW643" s="201"/>
      <c r="XCX643" s="2"/>
      <c r="XCY643" s="201"/>
      <c r="XCZ643" s="2"/>
      <c r="XDA643" s="201"/>
      <c r="XDB643" s="2"/>
      <c r="XDC643" s="201"/>
      <c r="XDD643" s="2"/>
      <c r="XDE643" s="201"/>
      <c r="XDF643" s="2"/>
      <c r="XDG643" s="201"/>
      <c r="XDH643" s="2"/>
      <c r="XDI643" s="201"/>
      <c r="XDJ643" s="2"/>
      <c r="XDK643" s="201"/>
      <c r="XDL643" s="2"/>
      <c r="XDM643" s="201"/>
      <c r="XDN643" s="2"/>
      <c r="XDO643" s="201"/>
      <c r="XDP643" s="2"/>
      <c r="XDQ643" s="201"/>
      <c r="XDR643" s="2"/>
      <c r="XDS643" s="201"/>
      <c r="XDT643" s="2"/>
      <c r="XDU643" s="201"/>
      <c r="XDV643" s="2"/>
      <c r="XDW643" s="201"/>
      <c r="XDX643" s="2"/>
      <c r="XDY643" s="201"/>
      <c r="XDZ643" s="2"/>
      <c r="XEA643" s="201"/>
      <c r="XEB643" s="2"/>
      <c r="XEC643" s="201"/>
      <c r="XED643" s="2"/>
      <c r="XEE643" s="201"/>
      <c r="XEF643" s="2"/>
      <c r="XEG643" s="201"/>
      <c r="XEH643" s="2"/>
      <c r="XEI643" s="201"/>
      <c r="XEJ643" s="2"/>
      <c r="XEK643" s="201"/>
      <c r="XEL643" s="2"/>
      <c r="XEM643" s="201"/>
      <c r="XEN643" s="2"/>
      <c r="XEO643" s="201"/>
      <c r="XEP643" s="2"/>
      <c r="XEQ643" s="201"/>
      <c r="XER643" s="2"/>
      <c r="XES643" s="201"/>
      <c r="XET643" s="2"/>
      <c r="XEU643" s="201"/>
      <c r="XEV643" s="2"/>
      <c r="XEW643" s="201"/>
      <c r="XEX643" s="2"/>
      <c r="XEY643" s="201"/>
      <c r="XEZ643" s="2"/>
      <c r="XFA643" s="201"/>
      <c r="XFB643" s="2"/>
      <c r="XFC643" s="201"/>
      <c r="XFD643" s="2"/>
    </row>
    <row r="644" spans="1:16384" x14ac:dyDescent="0.35">
      <c r="A644" s="6" t="s">
        <v>265</v>
      </c>
      <c r="B644" s="30" t="s">
        <v>193</v>
      </c>
      <c r="C644" s="34">
        <v>0</v>
      </c>
      <c r="D644" s="34">
        <v>0</v>
      </c>
      <c r="E644" s="34">
        <f t="shared" si="11"/>
        <v>10000</v>
      </c>
      <c r="F644" s="34">
        <v>10000</v>
      </c>
      <c r="G644" s="34">
        <f>SUM(F644)</f>
        <v>10000</v>
      </c>
      <c r="H644" s="21"/>
    </row>
    <row r="645" spans="1:16384" x14ac:dyDescent="0.35">
      <c r="A645" s="108" t="s">
        <v>335</v>
      </c>
      <c r="B645" s="6" t="s">
        <v>334</v>
      </c>
      <c r="C645" s="84">
        <v>0</v>
      </c>
      <c r="D645" s="34">
        <v>0</v>
      </c>
      <c r="E645" s="84">
        <v>0</v>
      </c>
      <c r="F645" s="34">
        <v>0</v>
      </c>
      <c r="G645" s="84">
        <v>2000</v>
      </c>
      <c r="H645" s="21"/>
    </row>
    <row r="646" spans="1:16384" x14ac:dyDescent="0.35">
      <c r="A646" s="30" t="s">
        <v>60</v>
      </c>
      <c r="B646" s="6" t="s">
        <v>196</v>
      </c>
      <c r="C646" s="34">
        <v>77421.13</v>
      </c>
      <c r="D646" s="34">
        <v>41504</v>
      </c>
      <c r="E646" s="34">
        <f t="shared" si="11"/>
        <v>58496</v>
      </c>
      <c r="F646" s="34">
        <v>100000</v>
      </c>
      <c r="G646" s="34">
        <v>15520</v>
      </c>
      <c r="H646" s="21"/>
    </row>
    <row r="647" spans="1:16384" x14ac:dyDescent="0.35">
      <c r="A647" s="104" t="s">
        <v>327</v>
      </c>
      <c r="B647" s="30"/>
      <c r="C647" s="38">
        <f>SUM(C636:C646)</f>
        <v>334632.2</v>
      </c>
      <c r="D647" s="38">
        <f>SUM(D636:D646)</f>
        <v>168357.09999999998</v>
      </c>
      <c r="E647" s="38">
        <f>SUM(E636:E646)</f>
        <v>173642.9</v>
      </c>
      <c r="F647" s="38">
        <f>SUM(F636:F646)</f>
        <v>342000</v>
      </c>
      <c r="G647" s="38">
        <f>SUM(G636:G646)</f>
        <v>251520</v>
      </c>
      <c r="H647" s="21"/>
    </row>
    <row r="648" spans="1:16384" x14ac:dyDescent="0.35">
      <c r="A648" s="9" t="s">
        <v>63</v>
      </c>
      <c r="B648" s="47"/>
      <c r="C648" s="88"/>
      <c r="D648" s="88"/>
      <c r="E648" s="88"/>
      <c r="F648" s="88"/>
      <c r="G648" s="87"/>
      <c r="H648" s="21"/>
    </row>
    <row r="649" spans="1:16384" x14ac:dyDescent="0.35">
      <c r="A649" s="9" t="s">
        <v>101</v>
      </c>
      <c r="B649" s="47"/>
      <c r="C649" s="88"/>
      <c r="D649" s="88"/>
      <c r="E649" s="88"/>
      <c r="F649" s="88"/>
      <c r="G649" s="87"/>
      <c r="H649" s="21"/>
    </row>
    <row r="650" spans="1:16384" x14ac:dyDescent="0.35">
      <c r="A650" s="13" t="s">
        <v>163</v>
      </c>
      <c r="B650" s="10" t="s">
        <v>223</v>
      </c>
      <c r="C650" s="14">
        <v>49400</v>
      </c>
      <c r="D650" s="14">
        <v>0</v>
      </c>
      <c r="E650" s="14">
        <f>F650-D650</f>
        <v>10000</v>
      </c>
      <c r="F650" s="14">
        <v>10000</v>
      </c>
      <c r="G650" s="14">
        <v>30000</v>
      </c>
      <c r="H650" s="21"/>
    </row>
    <row r="651" spans="1:16384" x14ac:dyDescent="0.35">
      <c r="A651" s="30" t="s">
        <v>344</v>
      </c>
      <c r="B651" s="10" t="s">
        <v>386</v>
      </c>
      <c r="C651" s="34">
        <v>0</v>
      </c>
      <c r="D651" s="34">
        <v>0</v>
      </c>
      <c r="E651" s="34">
        <f>F651-D651</f>
        <v>40000</v>
      </c>
      <c r="F651" s="34">
        <v>40000</v>
      </c>
      <c r="G651" s="34">
        <v>10000</v>
      </c>
      <c r="H651" s="21"/>
    </row>
    <row r="652" spans="1:16384" x14ac:dyDescent="0.35">
      <c r="A652" s="33" t="s">
        <v>312</v>
      </c>
      <c r="B652" s="33"/>
      <c r="C652" s="38">
        <v>49400</v>
      </c>
      <c r="D652" s="38">
        <f>SUM(D650:D651)</f>
        <v>0</v>
      </c>
      <c r="E652" s="38">
        <f>SUM(E650:E651)</f>
        <v>50000</v>
      </c>
      <c r="F652" s="38">
        <f>SUM(F650:F651)</f>
        <v>50000</v>
      </c>
      <c r="G652" s="38">
        <f>SUM(G650:G651)</f>
        <v>40000</v>
      </c>
      <c r="H652" s="21"/>
    </row>
    <row r="653" spans="1:16384" x14ac:dyDescent="0.35">
      <c r="A653" s="158" t="s">
        <v>103</v>
      </c>
      <c r="B653" s="158"/>
      <c r="C653" s="109">
        <f>C570+C647+C652</f>
        <v>384032.2</v>
      </c>
      <c r="D653" s="109">
        <f>D570+D647+D652</f>
        <v>168357.09999999998</v>
      </c>
      <c r="E653" s="109">
        <f>E570+E647+E652</f>
        <v>223642.9</v>
      </c>
      <c r="F653" s="109">
        <f>F570+F647+F652</f>
        <v>392000</v>
      </c>
      <c r="G653" s="109">
        <f>G614+G647+G652</f>
        <v>1875434.05</v>
      </c>
      <c r="H653" s="21"/>
    </row>
    <row r="654" spans="1:16384" x14ac:dyDescent="0.35">
      <c r="A654" s="23" t="s">
        <v>109</v>
      </c>
      <c r="B654" s="23" t="s">
        <v>104</v>
      </c>
      <c r="C654" s="23"/>
      <c r="D654" s="23"/>
      <c r="E654" s="23" t="s">
        <v>71</v>
      </c>
      <c r="F654" s="23"/>
      <c r="G654" s="23"/>
      <c r="H654" s="21"/>
    </row>
    <row r="655" spans="1:16384" x14ac:dyDescent="0.35">
      <c r="A655" s="24"/>
      <c r="B655" s="24"/>
      <c r="C655" s="24"/>
      <c r="D655" s="24"/>
      <c r="E655" s="24"/>
      <c r="F655" s="24"/>
      <c r="G655" s="24"/>
      <c r="H655" s="21"/>
    </row>
    <row r="656" spans="1:16384" x14ac:dyDescent="0.35">
      <c r="A656" s="24"/>
      <c r="B656" s="24"/>
      <c r="C656" s="24"/>
      <c r="D656" s="24"/>
      <c r="E656" s="24"/>
      <c r="F656" s="24"/>
      <c r="G656" s="24"/>
      <c r="H656" s="21"/>
    </row>
    <row r="657" spans="1:8" x14ac:dyDescent="0.35">
      <c r="A657" s="24"/>
      <c r="B657" s="24"/>
      <c r="C657" s="24"/>
      <c r="D657" s="24"/>
      <c r="E657" s="24"/>
      <c r="F657" s="24"/>
      <c r="G657" s="24"/>
      <c r="H657" s="21"/>
    </row>
    <row r="658" spans="1:8" x14ac:dyDescent="0.35">
      <c r="A658" s="253" t="s">
        <v>478</v>
      </c>
      <c r="B658" s="294" t="s">
        <v>471</v>
      </c>
      <c r="C658" s="294"/>
      <c r="D658" s="24"/>
      <c r="E658" s="295" t="s">
        <v>472</v>
      </c>
      <c r="F658" s="295"/>
      <c r="G658" s="24"/>
      <c r="H658" s="21"/>
    </row>
    <row r="659" spans="1:8" x14ac:dyDescent="0.35">
      <c r="A659" s="253" t="s">
        <v>126</v>
      </c>
      <c r="B659" s="294" t="s">
        <v>91</v>
      </c>
      <c r="C659" s="294"/>
      <c r="D659" s="24"/>
      <c r="E659" s="294" t="s">
        <v>108</v>
      </c>
      <c r="F659" s="294"/>
      <c r="G659" s="24"/>
      <c r="H659" s="21"/>
    </row>
    <row r="660" spans="1:8" x14ac:dyDescent="0.35">
      <c r="A660" s="24"/>
      <c r="B660" s="24"/>
      <c r="C660" s="24"/>
      <c r="D660" s="24"/>
      <c r="E660" s="24"/>
      <c r="F660" s="24"/>
      <c r="G660" s="24"/>
      <c r="H660" s="21"/>
    </row>
    <row r="661" spans="1:8" x14ac:dyDescent="0.35">
      <c r="A661" s="24"/>
      <c r="B661" s="24"/>
      <c r="C661" s="24"/>
      <c r="D661" s="24"/>
      <c r="E661" s="24"/>
      <c r="F661" s="24"/>
      <c r="G661" s="24"/>
      <c r="H661" s="21"/>
    </row>
    <row r="662" spans="1:8" x14ac:dyDescent="0.35">
      <c r="H662" s="21"/>
    </row>
    <row r="663" spans="1:8" x14ac:dyDescent="0.35">
      <c r="H663" s="21"/>
    </row>
    <row r="664" spans="1:8" x14ac:dyDescent="0.35">
      <c r="H664" s="21"/>
    </row>
    <row r="665" spans="1:8" x14ac:dyDescent="0.35">
      <c r="H665" s="21"/>
    </row>
    <row r="666" spans="1:8" x14ac:dyDescent="0.35">
      <c r="H666" s="113"/>
    </row>
    <row r="667" spans="1:8" x14ac:dyDescent="0.35">
      <c r="H667" s="21"/>
    </row>
    <row r="668" spans="1:8" x14ac:dyDescent="0.35">
      <c r="H668" s="21"/>
    </row>
    <row r="669" spans="1:8" x14ac:dyDescent="0.35">
      <c r="H669" s="21"/>
    </row>
    <row r="670" spans="1:8" x14ac:dyDescent="0.35">
      <c r="H670" s="21"/>
    </row>
    <row r="671" spans="1:8" x14ac:dyDescent="0.35">
      <c r="H671" s="21"/>
    </row>
    <row r="672" spans="1:8" x14ac:dyDescent="0.35">
      <c r="H672" s="21"/>
    </row>
    <row r="673" spans="1:8" x14ac:dyDescent="0.35">
      <c r="H673" s="21"/>
    </row>
    <row r="674" spans="1:8" x14ac:dyDescent="0.35">
      <c r="H674" s="21"/>
    </row>
    <row r="675" spans="1:8" x14ac:dyDescent="0.35">
      <c r="H675" s="21"/>
    </row>
    <row r="676" spans="1:8" x14ac:dyDescent="0.35">
      <c r="A676" s="2"/>
      <c r="B676" s="2"/>
      <c r="C676" s="2"/>
      <c r="D676" s="2"/>
      <c r="E676" s="2"/>
      <c r="F676" s="2"/>
      <c r="G676" s="2"/>
      <c r="H676" s="21"/>
    </row>
    <row r="677" spans="1:8" x14ac:dyDescent="0.35">
      <c r="A677" s="21" t="s">
        <v>72</v>
      </c>
      <c r="B677" s="21"/>
      <c r="C677" s="21"/>
      <c r="D677" s="21"/>
      <c r="E677" s="21"/>
      <c r="F677" s="21"/>
      <c r="G677" s="21"/>
      <c r="H677" s="21"/>
    </row>
    <row r="678" spans="1:8" x14ac:dyDescent="0.35">
      <c r="A678" s="21"/>
      <c r="B678" s="21"/>
      <c r="C678" s="21"/>
      <c r="D678" s="21"/>
      <c r="E678" s="21"/>
      <c r="F678" s="21"/>
      <c r="G678" s="21"/>
      <c r="H678" s="21"/>
    </row>
    <row r="679" spans="1:8" x14ac:dyDescent="0.35">
      <c r="A679" s="296" t="s">
        <v>73</v>
      </c>
      <c r="B679" s="296"/>
      <c r="C679" s="296"/>
      <c r="D679" s="296"/>
      <c r="E679" s="296"/>
      <c r="F679" s="296"/>
      <c r="G679" s="296"/>
      <c r="H679" s="21"/>
    </row>
    <row r="680" spans="1:8" x14ac:dyDescent="0.35">
      <c r="A680" s="296" t="s">
        <v>75</v>
      </c>
      <c r="B680" s="296"/>
      <c r="C680" s="296"/>
      <c r="D680" s="296"/>
      <c r="E680" s="296"/>
      <c r="F680" s="296"/>
      <c r="G680" s="296"/>
      <c r="H680" s="21"/>
    </row>
    <row r="681" spans="1:8" x14ac:dyDescent="0.35">
      <c r="A681" s="21"/>
      <c r="B681" s="21"/>
      <c r="C681" s="21"/>
      <c r="D681" s="21"/>
      <c r="E681" s="21"/>
      <c r="F681" s="21"/>
      <c r="G681" s="21"/>
      <c r="H681" s="21"/>
    </row>
    <row r="682" spans="1:8" x14ac:dyDescent="0.35">
      <c r="A682" s="21" t="s">
        <v>127</v>
      </c>
      <c r="B682" s="21"/>
      <c r="C682" s="21"/>
      <c r="D682" s="21"/>
      <c r="E682" s="21"/>
      <c r="F682" s="21"/>
      <c r="G682" s="21"/>
      <c r="H682" s="21"/>
    </row>
    <row r="683" spans="1:8" x14ac:dyDescent="0.35">
      <c r="A683" s="21"/>
      <c r="B683" s="21"/>
      <c r="C683" s="21" t="s">
        <v>76</v>
      </c>
      <c r="D683" s="21"/>
      <c r="E683" s="21"/>
      <c r="F683" s="21"/>
      <c r="G683" s="21"/>
      <c r="H683" s="21"/>
    </row>
    <row r="684" spans="1:8" x14ac:dyDescent="0.35">
      <c r="A684" s="297" t="s">
        <v>77</v>
      </c>
      <c r="B684" s="10"/>
      <c r="C684" s="10"/>
      <c r="D684" s="291" t="s">
        <v>409</v>
      </c>
      <c r="E684" s="292"/>
      <c r="F684" s="293"/>
      <c r="G684" s="10"/>
      <c r="H684" s="21"/>
    </row>
    <row r="685" spans="1:8" x14ac:dyDescent="0.35">
      <c r="A685" s="298"/>
      <c r="B685" s="12" t="s">
        <v>35</v>
      </c>
      <c r="C685" s="12" t="s">
        <v>20</v>
      </c>
      <c r="D685" s="31" t="s">
        <v>80</v>
      </c>
      <c r="E685" s="31" t="s">
        <v>22</v>
      </c>
      <c r="F685" s="32" t="s">
        <v>24</v>
      </c>
      <c r="G685" s="31" t="s">
        <v>25</v>
      </c>
      <c r="H685" s="21"/>
    </row>
    <row r="686" spans="1:8" x14ac:dyDescent="0.35">
      <c r="A686" s="298"/>
      <c r="B686" s="12" t="s">
        <v>36</v>
      </c>
      <c r="C686" s="12" t="s">
        <v>408</v>
      </c>
      <c r="D686" s="12" t="s">
        <v>21</v>
      </c>
      <c r="E686" s="12" t="s">
        <v>23</v>
      </c>
      <c r="F686" s="29"/>
      <c r="G686" s="31" t="s">
        <v>410</v>
      </c>
      <c r="H686" s="21"/>
    </row>
    <row r="687" spans="1:8" x14ac:dyDescent="0.35">
      <c r="A687" s="20">
        <v>1</v>
      </c>
      <c r="B687" s="20">
        <v>2</v>
      </c>
      <c r="C687" s="20">
        <v>3</v>
      </c>
      <c r="D687" s="20">
        <v>4</v>
      </c>
      <c r="E687" s="20">
        <v>5</v>
      </c>
      <c r="F687" s="27">
        <v>6</v>
      </c>
      <c r="G687" s="20">
        <v>7</v>
      </c>
      <c r="H687" s="21"/>
    </row>
    <row r="688" spans="1:8" x14ac:dyDescent="0.35">
      <c r="A688" s="33" t="s">
        <v>230</v>
      </c>
      <c r="B688" s="30"/>
      <c r="C688" s="30"/>
      <c r="D688" s="30"/>
      <c r="E688" s="30"/>
      <c r="F688" s="30"/>
      <c r="G688" s="30"/>
      <c r="H688" s="21"/>
    </row>
    <row r="689" spans="1:8" x14ac:dyDescent="0.35">
      <c r="A689" s="30" t="s">
        <v>81</v>
      </c>
      <c r="B689" s="30"/>
      <c r="C689" s="30"/>
      <c r="D689" s="30"/>
      <c r="E689" s="30"/>
      <c r="F689" s="30"/>
      <c r="G689" s="30"/>
      <c r="H689" s="21"/>
    </row>
    <row r="690" spans="1:8" x14ac:dyDescent="0.35">
      <c r="A690" s="30" t="s">
        <v>82</v>
      </c>
      <c r="B690" s="6" t="s">
        <v>166</v>
      </c>
      <c r="C690" s="34">
        <v>651000</v>
      </c>
      <c r="D690" s="34">
        <v>350478</v>
      </c>
      <c r="E690" s="34">
        <f>F690-D690</f>
        <v>350478</v>
      </c>
      <c r="F690" s="34">
        <v>700956</v>
      </c>
      <c r="G690" s="34">
        <v>745524</v>
      </c>
      <c r="H690" s="21"/>
    </row>
    <row r="691" spans="1:8" x14ac:dyDescent="0.35">
      <c r="A691" s="30"/>
      <c r="B691" s="30"/>
      <c r="C691" s="34"/>
      <c r="D691" s="34"/>
      <c r="E691" s="34"/>
      <c r="F691" s="34"/>
      <c r="G691" s="34"/>
      <c r="H691" s="21"/>
    </row>
    <row r="692" spans="1:8" x14ac:dyDescent="0.35">
      <c r="A692" s="33" t="s">
        <v>83</v>
      </c>
      <c r="B692" s="30"/>
      <c r="C692" s="34"/>
      <c r="D692" s="34"/>
      <c r="E692" s="34"/>
      <c r="F692" s="34"/>
      <c r="G692" s="34"/>
      <c r="H692" s="21"/>
    </row>
    <row r="693" spans="1:8" x14ac:dyDescent="0.35">
      <c r="A693" s="30" t="s">
        <v>235</v>
      </c>
      <c r="B693" s="30" t="s">
        <v>167</v>
      </c>
      <c r="C693" s="34">
        <v>48000</v>
      </c>
      <c r="D693" s="34">
        <v>24000</v>
      </c>
      <c r="E693" s="34">
        <f>F693-D693</f>
        <v>24000</v>
      </c>
      <c r="F693" s="34">
        <v>48000</v>
      </c>
      <c r="G693" s="34">
        <v>48000</v>
      </c>
      <c r="H693" s="21"/>
    </row>
    <row r="694" spans="1:8" x14ac:dyDescent="0.35">
      <c r="A694" s="30" t="s">
        <v>233</v>
      </c>
      <c r="B694" s="6" t="s">
        <v>168</v>
      </c>
      <c r="C694" s="34">
        <v>67500</v>
      </c>
      <c r="D694" s="34">
        <v>33750</v>
      </c>
      <c r="E694" s="34">
        <f>F694-D694</f>
        <v>33750</v>
      </c>
      <c r="F694" s="34">
        <v>67500</v>
      </c>
      <c r="G694" s="34">
        <v>67500</v>
      </c>
      <c r="H694" s="21"/>
    </row>
    <row r="695" spans="1:8" x14ac:dyDescent="0.35">
      <c r="A695" s="30" t="s">
        <v>240</v>
      </c>
      <c r="B695" s="6" t="s">
        <v>169</v>
      </c>
      <c r="C695" s="34">
        <v>67500</v>
      </c>
      <c r="D695" s="34">
        <v>33750</v>
      </c>
      <c r="E695" s="34">
        <f>F695-D695</f>
        <v>33750</v>
      </c>
      <c r="F695" s="34">
        <v>67500</v>
      </c>
      <c r="G695" s="34">
        <v>67500</v>
      </c>
      <c r="H695" s="21"/>
    </row>
    <row r="696" spans="1:8" x14ac:dyDescent="0.35">
      <c r="A696" s="30" t="s">
        <v>85</v>
      </c>
      <c r="B696" s="6" t="s">
        <v>170</v>
      </c>
      <c r="C696" s="34">
        <v>10000</v>
      </c>
      <c r="D696" s="34">
        <v>10000</v>
      </c>
      <c r="E696" s="34">
        <f>F696-D696</f>
        <v>0</v>
      </c>
      <c r="F696" s="34">
        <v>10000</v>
      </c>
      <c r="G696" s="34">
        <v>12000</v>
      </c>
      <c r="H696" s="21"/>
    </row>
    <row r="697" spans="1:8" x14ac:dyDescent="0.35">
      <c r="A697" s="6" t="s">
        <v>420</v>
      </c>
      <c r="B697" s="6" t="s">
        <v>244</v>
      </c>
      <c r="C697" s="34">
        <v>4000</v>
      </c>
      <c r="D697" s="34">
        <v>0</v>
      </c>
      <c r="E697" s="34">
        <v>0</v>
      </c>
      <c r="F697" s="34">
        <v>0</v>
      </c>
      <c r="G697" s="34">
        <v>10000</v>
      </c>
      <c r="H697" s="21"/>
    </row>
    <row r="698" spans="1:8" x14ac:dyDescent="0.35">
      <c r="A698" s="30" t="s">
        <v>376</v>
      </c>
      <c r="B698" s="6"/>
      <c r="C698" s="34">
        <v>54250</v>
      </c>
      <c r="D698" s="34">
        <v>58413</v>
      </c>
      <c r="E698" s="34">
        <f t="shared" ref="E698:E705" si="12">F698-D698</f>
        <v>0</v>
      </c>
      <c r="F698" s="34">
        <v>58413</v>
      </c>
      <c r="G698" s="34">
        <v>62127</v>
      </c>
      <c r="H698" s="21"/>
    </row>
    <row r="699" spans="1:8" x14ac:dyDescent="0.35">
      <c r="A699" s="30" t="s">
        <v>378</v>
      </c>
      <c r="B699" s="6"/>
      <c r="C699" s="34">
        <v>54250</v>
      </c>
      <c r="D699" s="34">
        <v>0</v>
      </c>
      <c r="E699" s="34">
        <f t="shared" si="12"/>
        <v>58413</v>
      </c>
      <c r="F699" s="34">
        <v>58413</v>
      </c>
      <c r="G699" s="34">
        <v>62127</v>
      </c>
      <c r="H699" s="21"/>
    </row>
    <row r="700" spans="1:8" x14ac:dyDescent="0.35">
      <c r="A700" s="30" t="s">
        <v>86</v>
      </c>
      <c r="B700" s="6" t="s">
        <v>171</v>
      </c>
      <c r="C700" s="34">
        <v>10000</v>
      </c>
      <c r="D700" s="34">
        <v>0</v>
      </c>
      <c r="E700" s="34">
        <f t="shared" si="12"/>
        <v>10000</v>
      </c>
      <c r="F700" s="34">
        <v>10000</v>
      </c>
      <c r="G700" s="34">
        <v>10000</v>
      </c>
      <c r="H700" s="21"/>
    </row>
    <row r="701" spans="1:8" x14ac:dyDescent="0.35">
      <c r="A701" s="6" t="s">
        <v>173</v>
      </c>
      <c r="B701" s="6" t="s">
        <v>174</v>
      </c>
      <c r="C701" s="34">
        <v>78120</v>
      </c>
      <c r="D701" s="34">
        <v>42057.36</v>
      </c>
      <c r="E701" s="34">
        <f t="shared" si="12"/>
        <v>42057.36</v>
      </c>
      <c r="F701" s="34">
        <v>84114.72</v>
      </c>
      <c r="G701" s="34">
        <v>89462.88</v>
      </c>
      <c r="H701" s="21"/>
    </row>
    <row r="702" spans="1:8" x14ac:dyDescent="0.35">
      <c r="A702" s="6" t="s">
        <v>175</v>
      </c>
      <c r="B702" s="6" t="s">
        <v>176</v>
      </c>
      <c r="C702" s="34">
        <v>2400</v>
      </c>
      <c r="D702" s="34">
        <v>1200</v>
      </c>
      <c r="E702" s="34">
        <f t="shared" si="12"/>
        <v>1200</v>
      </c>
      <c r="F702" s="34">
        <v>2400</v>
      </c>
      <c r="G702" s="34">
        <v>2400</v>
      </c>
      <c r="H702" s="21"/>
    </row>
    <row r="703" spans="1:8" x14ac:dyDescent="0.35">
      <c r="A703" s="30" t="s">
        <v>229</v>
      </c>
      <c r="B703" s="6" t="s">
        <v>177</v>
      </c>
      <c r="C703" s="34">
        <v>6450</v>
      </c>
      <c r="D703" s="34">
        <v>3300</v>
      </c>
      <c r="E703" s="34">
        <f t="shared" si="12"/>
        <v>3300</v>
      </c>
      <c r="F703" s="34">
        <v>6600</v>
      </c>
      <c r="G703" s="34">
        <v>8085.5</v>
      </c>
      <c r="H703" s="21"/>
    </row>
    <row r="704" spans="1:8" x14ac:dyDescent="0.35">
      <c r="A704" s="6" t="s">
        <v>179</v>
      </c>
      <c r="B704" s="6" t="s">
        <v>178</v>
      </c>
      <c r="C704" s="34">
        <v>2226.48</v>
      </c>
      <c r="D704" s="34">
        <v>1140.18</v>
      </c>
      <c r="E704" s="34">
        <f t="shared" si="12"/>
        <v>1140.18</v>
      </c>
      <c r="F704" s="34">
        <v>2280.36</v>
      </c>
      <c r="G704" s="34">
        <v>2280.36</v>
      </c>
      <c r="H704" s="21"/>
    </row>
    <row r="705" spans="1:8" x14ac:dyDescent="0.35">
      <c r="A705" s="30" t="s">
        <v>87</v>
      </c>
      <c r="B705" s="74" t="s">
        <v>197</v>
      </c>
      <c r="C705" s="34">
        <v>10000</v>
      </c>
      <c r="D705" s="34">
        <v>0</v>
      </c>
      <c r="E705" s="34">
        <f t="shared" si="12"/>
        <v>10000</v>
      </c>
      <c r="F705" s="34">
        <v>10000</v>
      </c>
      <c r="G705" s="34">
        <v>0</v>
      </c>
      <c r="H705" s="21"/>
    </row>
    <row r="706" spans="1:8" x14ac:dyDescent="0.35">
      <c r="A706" s="104" t="s">
        <v>309</v>
      </c>
      <c r="B706" s="30"/>
      <c r="C706" s="38">
        <f>SUM(C690:C705)</f>
        <v>1065696.48</v>
      </c>
      <c r="D706" s="38">
        <f>SUM(D690:D705)</f>
        <v>558088.54</v>
      </c>
      <c r="E706" s="38">
        <f>SUM(E690:E705)</f>
        <v>568088.54</v>
      </c>
      <c r="F706" s="38">
        <f>SUM(F690:F705)</f>
        <v>1126177.08</v>
      </c>
      <c r="G706" s="38">
        <f>SUM(G690:G705)</f>
        <v>1187006.74</v>
      </c>
      <c r="H706" s="21"/>
    </row>
    <row r="707" spans="1:8" x14ac:dyDescent="0.35">
      <c r="A707" s="23" t="s">
        <v>109</v>
      </c>
      <c r="B707" s="23" t="s">
        <v>104</v>
      </c>
      <c r="C707" s="23"/>
      <c r="D707" s="23"/>
      <c r="E707" s="23" t="s">
        <v>71</v>
      </c>
      <c r="F707" s="23"/>
      <c r="H707" s="21"/>
    </row>
    <row r="708" spans="1:8" x14ac:dyDescent="0.35">
      <c r="A708" s="24"/>
      <c r="B708" s="24"/>
      <c r="C708" s="24"/>
      <c r="D708" s="24"/>
      <c r="E708" s="24"/>
      <c r="F708" s="24"/>
      <c r="H708" s="21"/>
    </row>
    <row r="709" spans="1:8" x14ac:dyDescent="0.35">
      <c r="A709" s="24"/>
      <c r="B709" s="24"/>
      <c r="C709" s="24"/>
      <c r="D709" s="24"/>
      <c r="E709" s="24"/>
      <c r="F709" s="24"/>
      <c r="G709" s="2"/>
      <c r="H709" s="21"/>
    </row>
    <row r="710" spans="1:8" x14ac:dyDescent="0.35">
      <c r="A710" s="24"/>
      <c r="B710" s="24"/>
      <c r="C710" s="24"/>
      <c r="D710" s="24"/>
      <c r="E710" s="24"/>
      <c r="F710" s="24"/>
      <c r="G710" s="24"/>
      <c r="H710" s="21"/>
    </row>
    <row r="711" spans="1:8" x14ac:dyDescent="0.35">
      <c r="A711" s="41" t="s">
        <v>480</v>
      </c>
      <c r="B711" s="294" t="s">
        <v>471</v>
      </c>
      <c r="C711" s="294"/>
      <c r="D711" s="24"/>
      <c r="E711" s="295" t="s">
        <v>481</v>
      </c>
      <c r="F711" s="295"/>
      <c r="G711" s="24"/>
      <c r="H711" s="21"/>
    </row>
    <row r="712" spans="1:8" x14ac:dyDescent="0.35">
      <c r="A712" s="41" t="s">
        <v>131</v>
      </c>
      <c r="B712" s="294" t="s">
        <v>91</v>
      </c>
      <c r="C712" s="294"/>
      <c r="D712" s="24"/>
      <c r="E712" s="294" t="s">
        <v>108</v>
      </c>
      <c r="F712" s="294"/>
      <c r="G712" s="24"/>
      <c r="H712" s="21"/>
    </row>
    <row r="713" spans="1:8" x14ac:dyDescent="0.35">
      <c r="A713" s="24"/>
      <c r="B713" s="24"/>
      <c r="C713" s="2"/>
      <c r="D713" s="24"/>
      <c r="E713" s="24"/>
      <c r="F713" s="24"/>
      <c r="G713" s="24"/>
      <c r="H713" s="21"/>
    </row>
    <row r="714" spans="1:8" x14ac:dyDescent="0.35">
      <c r="A714" s="24"/>
      <c r="B714" s="24"/>
      <c r="C714" s="2"/>
      <c r="D714" s="24"/>
      <c r="E714" s="24"/>
      <c r="F714" s="24"/>
      <c r="G714" s="24"/>
      <c r="H714" s="21"/>
    </row>
    <row r="715" spans="1:8" x14ac:dyDescent="0.35">
      <c r="H715" s="21"/>
    </row>
    <row r="716" spans="1:8" x14ac:dyDescent="0.35">
      <c r="H716" s="21"/>
    </row>
    <row r="717" spans="1:8" x14ac:dyDescent="0.35">
      <c r="H717" s="21"/>
    </row>
    <row r="718" spans="1:8" x14ac:dyDescent="0.35">
      <c r="H718" s="21"/>
    </row>
    <row r="719" spans="1:8" x14ac:dyDescent="0.35">
      <c r="H719" s="21"/>
    </row>
    <row r="720" spans="1:8" x14ac:dyDescent="0.35">
      <c r="H720" s="21"/>
    </row>
    <row r="721" spans="1:8" x14ac:dyDescent="0.35">
      <c r="H721" s="21"/>
    </row>
    <row r="722" spans="1:8" x14ac:dyDescent="0.35">
      <c r="D722" s="235"/>
      <c r="H722" s="21"/>
    </row>
    <row r="723" spans="1:8" x14ac:dyDescent="0.35">
      <c r="H723" s="21"/>
    </row>
    <row r="724" spans="1:8" x14ac:dyDescent="0.35">
      <c r="A724" s="289" t="s">
        <v>77</v>
      </c>
      <c r="B724" s="19" t="s">
        <v>35</v>
      </c>
      <c r="C724" s="19" t="s">
        <v>20</v>
      </c>
      <c r="D724" s="291" t="s">
        <v>409</v>
      </c>
      <c r="E724" s="292"/>
      <c r="F724" s="293"/>
      <c r="G724" s="10"/>
      <c r="H724" s="21"/>
    </row>
    <row r="725" spans="1:8" x14ac:dyDescent="0.35">
      <c r="A725" s="290"/>
      <c r="B725" s="12" t="s">
        <v>36</v>
      </c>
      <c r="C725" s="12" t="s">
        <v>408</v>
      </c>
      <c r="D725" s="79" t="s">
        <v>80</v>
      </c>
      <c r="E725" s="31" t="s">
        <v>22</v>
      </c>
      <c r="F725" s="32" t="s">
        <v>24</v>
      </c>
      <c r="G725" s="31" t="s">
        <v>25</v>
      </c>
      <c r="H725" s="21"/>
    </row>
    <row r="726" spans="1:8" x14ac:dyDescent="0.35">
      <c r="A726" s="290"/>
      <c r="B726" s="20">
        <v>2</v>
      </c>
      <c r="C726" s="20">
        <v>3</v>
      </c>
      <c r="D726" s="80" t="s">
        <v>21</v>
      </c>
      <c r="E726" s="12" t="s">
        <v>23</v>
      </c>
      <c r="F726" s="29"/>
      <c r="G726" s="31" t="s">
        <v>410</v>
      </c>
      <c r="H726" s="21"/>
    </row>
    <row r="727" spans="1:8" x14ac:dyDescent="0.35">
      <c r="A727" s="77">
        <v>1</v>
      </c>
      <c r="B727" s="18"/>
      <c r="C727" s="81"/>
      <c r="D727" s="78">
        <v>4</v>
      </c>
      <c r="E727" s="20">
        <v>5</v>
      </c>
      <c r="F727" s="27">
        <v>6</v>
      </c>
      <c r="G727" s="20">
        <v>7</v>
      </c>
      <c r="H727" s="21"/>
    </row>
    <row r="728" spans="1:8" x14ac:dyDescent="0.35">
      <c r="A728" s="33" t="s">
        <v>92</v>
      </c>
      <c r="B728" s="30"/>
      <c r="C728" s="34"/>
      <c r="D728" s="34"/>
      <c r="E728" s="34"/>
      <c r="F728" s="34"/>
      <c r="G728" s="34"/>
      <c r="H728" s="21"/>
    </row>
    <row r="729" spans="1:8" x14ac:dyDescent="0.35">
      <c r="A729" s="30" t="s">
        <v>51</v>
      </c>
      <c r="B729" s="6" t="s">
        <v>180</v>
      </c>
      <c r="C729" s="34">
        <v>40000</v>
      </c>
      <c r="D729" s="34">
        <v>13800</v>
      </c>
      <c r="E729" s="34">
        <f t="shared" ref="E729:E735" si="13">F729-D729</f>
        <v>22200</v>
      </c>
      <c r="F729" s="34">
        <v>36000</v>
      </c>
      <c r="G729" s="204">
        <f>SUM(F729)</f>
        <v>36000</v>
      </c>
      <c r="H729" s="21"/>
    </row>
    <row r="730" spans="1:8" x14ac:dyDescent="0.35">
      <c r="A730" s="30" t="s">
        <v>52</v>
      </c>
      <c r="B730" s="6" t="s">
        <v>181</v>
      </c>
      <c r="C730" s="34">
        <v>16885</v>
      </c>
      <c r="D730" s="34">
        <v>990</v>
      </c>
      <c r="E730" s="34">
        <f t="shared" si="13"/>
        <v>29010</v>
      </c>
      <c r="F730" s="34">
        <v>30000</v>
      </c>
      <c r="G730" s="204">
        <f>SUM(F730)</f>
        <v>30000</v>
      </c>
      <c r="H730" s="21"/>
    </row>
    <row r="731" spans="1:8" x14ac:dyDescent="0.35">
      <c r="A731" s="30" t="s">
        <v>128</v>
      </c>
      <c r="B731" s="6" t="s">
        <v>182</v>
      </c>
      <c r="C731" s="44">
        <v>24681.5</v>
      </c>
      <c r="D731" s="44">
        <v>18703.2</v>
      </c>
      <c r="E731" s="44">
        <f t="shared" si="13"/>
        <v>11296.8</v>
      </c>
      <c r="F731" s="44">
        <v>30000</v>
      </c>
      <c r="G731" s="204">
        <f>SUM(F731)</f>
        <v>30000</v>
      </c>
      <c r="H731" s="21"/>
    </row>
    <row r="732" spans="1:8" x14ac:dyDescent="0.35">
      <c r="A732" s="30" t="s">
        <v>129</v>
      </c>
      <c r="B732" s="6" t="s">
        <v>185</v>
      </c>
      <c r="C732" s="44">
        <v>11419.68</v>
      </c>
      <c r="D732" s="44">
        <v>0</v>
      </c>
      <c r="E732" s="44">
        <f t="shared" si="13"/>
        <v>12000</v>
      </c>
      <c r="F732" s="44">
        <v>12000</v>
      </c>
      <c r="G732" s="204">
        <f>SUM(F732)</f>
        <v>12000</v>
      </c>
      <c r="H732" s="21"/>
    </row>
    <row r="733" spans="1:8" x14ac:dyDescent="0.35">
      <c r="A733" s="6" t="s">
        <v>259</v>
      </c>
      <c r="B733" s="30" t="s">
        <v>225</v>
      </c>
      <c r="C733" s="44">
        <v>6592</v>
      </c>
      <c r="D733" s="44">
        <v>6012.8</v>
      </c>
      <c r="E733" s="44">
        <f t="shared" si="13"/>
        <v>8987.2000000000007</v>
      </c>
      <c r="F733" s="44">
        <v>15000</v>
      </c>
      <c r="G733" s="44">
        <v>15000</v>
      </c>
      <c r="H733" s="21"/>
    </row>
    <row r="734" spans="1:8" x14ac:dyDescent="0.35">
      <c r="A734" s="6" t="s">
        <v>307</v>
      </c>
      <c r="B734" s="30" t="s">
        <v>193</v>
      </c>
      <c r="C734" s="34">
        <v>0</v>
      </c>
      <c r="D734" s="34">
        <v>0</v>
      </c>
      <c r="E734" s="34">
        <f t="shared" si="13"/>
        <v>5000</v>
      </c>
      <c r="F734" s="34">
        <v>5000</v>
      </c>
      <c r="G734" s="34">
        <v>5000</v>
      </c>
      <c r="H734" s="21"/>
    </row>
    <row r="735" spans="1:8" x14ac:dyDescent="0.35">
      <c r="A735" s="30" t="s">
        <v>303</v>
      </c>
      <c r="B735" s="6" t="s">
        <v>196</v>
      </c>
      <c r="C735" s="34">
        <v>24792</v>
      </c>
      <c r="D735" s="34">
        <v>20000</v>
      </c>
      <c r="E735" s="34">
        <f t="shared" si="13"/>
        <v>27240</v>
      </c>
      <c r="F735" s="34">
        <v>47240</v>
      </c>
      <c r="G735" s="204">
        <v>45000</v>
      </c>
      <c r="H735" s="21"/>
    </row>
    <row r="736" spans="1:8" x14ac:dyDescent="0.35">
      <c r="A736" s="33" t="s">
        <v>327</v>
      </c>
      <c r="B736" s="33"/>
      <c r="C736" s="38">
        <f>SUM(C729:C735)</f>
        <v>124370.18</v>
      </c>
      <c r="D736" s="38">
        <f>SUM(D729:D735)</f>
        <v>59506</v>
      </c>
      <c r="E736" s="38">
        <f>SUM(E729:E735)</f>
        <v>115734</v>
      </c>
      <c r="F736" s="38">
        <f>SUM(F729:F735)</f>
        <v>175240</v>
      </c>
      <c r="G736" s="57">
        <f>SUM(G729:G735)</f>
        <v>173000</v>
      </c>
      <c r="H736" s="21"/>
    </row>
    <row r="737" spans="1:9" x14ac:dyDescent="0.35">
      <c r="A737" s="9" t="s">
        <v>63</v>
      </c>
      <c r="B737" s="47"/>
      <c r="C737" s="88"/>
      <c r="D737" s="88"/>
      <c r="E737" s="88"/>
      <c r="F737" s="88"/>
      <c r="G737" s="87"/>
      <c r="H737" s="21"/>
    </row>
    <row r="738" spans="1:9" x14ac:dyDescent="0.35">
      <c r="A738" s="9" t="s">
        <v>101</v>
      </c>
      <c r="B738" s="47"/>
      <c r="C738" s="88"/>
      <c r="D738" s="88"/>
      <c r="E738" s="88"/>
      <c r="F738" s="88"/>
      <c r="G738" s="87"/>
      <c r="H738" s="21"/>
    </row>
    <row r="739" spans="1:9" x14ac:dyDescent="0.35">
      <c r="A739" s="206" t="s">
        <v>441</v>
      </c>
      <c r="B739" s="30" t="s">
        <v>223</v>
      </c>
      <c r="C739" s="34">
        <v>15000</v>
      </c>
      <c r="D739" s="34">
        <v>0</v>
      </c>
      <c r="E739" s="34">
        <v>0</v>
      </c>
      <c r="F739" s="34">
        <v>0</v>
      </c>
      <c r="G739" s="34">
        <v>10000</v>
      </c>
      <c r="H739" s="21"/>
    </row>
    <row r="740" spans="1:9" x14ac:dyDescent="0.35">
      <c r="A740" s="30" t="s">
        <v>391</v>
      </c>
      <c r="B740" s="30"/>
      <c r="C740" s="34">
        <v>0</v>
      </c>
      <c r="D740" s="34">
        <v>0</v>
      </c>
      <c r="E740" s="34">
        <v>15000</v>
      </c>
      <c r="F740" s="34">
        <v>15000</v>
      </c>
      <c r="G740" s="34">
        <v>0</v>
      </c>
      <c r="H740" s="21"/>
    </row>
    <row r="741" spans="1:9" x14ac:dyDescent="0.35">
      <c r="A741" s="33" t="s">
        <v>390</v>
      </c>
      <c r="B741" s="33"/>
      <c r="C741" s="38">
        <v>15000</v>
      </c>
      <c r="D741" s="38">
        <v>0</v>
      </c>
      <c r="E741" s="38">
        <f>SUM(E740)</f>
        <v>15000</v>
      </c>
      <c r="F741" s="38">
        <v>15000</v>
      </c>
      <c r="G741" s="38">
        <f>SUM(G739:G740)</f>
        <v>10000</v>
      </c>
      <c r="H741" s="21"/>
    </row>
    <row r="742" spans="1:9" x14ac:dyDescent="0.35">
      <c r="A742" s="158" t="s">
        <v>103</v>
      </c>
      <c r="B742" s="158"/>
      <c r="C742" s="109">
        <f>C706+C736+C741</f>
        <v>1205066.6599999999</v>
      </c>
      <c r="D742" s="109">
        <f>D706+D736</f>
        <v>617594.54</v>
      </c>
      <c r="E742" s="109">
        <f>E706+E736+E741</f>
        <v>698822.54</v>
      </c>
      <c r="F742" s="109">
        <f>F706+F736+F741</f>
        <v>1316417.08</v>
      </c>
      <c r="G742" s="109">
        <f>G706+G736+G741</f>
        <v>1370006.74</v>
      </c>
      <c r="H742" s="21"/>
    </row>
    <row r="743" spans="1:9" x14ac:dyDescent="0.35">
      <c r="A743" s="23" t="s">
        <v>109</v>
      </c>
      <c r="B743" s="23" t="s">
        <v>104</v>
      </c>
      <c r="C743" s="23"/>
      <c r="D743" s="23"/>
      <c r="E743" s="23" t="s">
        <v>71</v>
      </c>
      <c r="F743" s="23"/>
      <c r="G743" s="23"/>
      <c r="H743" s="21"/>
    </row>
    <row r="744" spans="1:9" x14ac:dyDescent="0.35">
      <c r="A744" s="24"/>
      <c r="B744" s="24"/>
      <c r="C744" s="24"/>
      <c r="D744" s="24"/>
      <c r="E744" s="24"/>
      <c r="F744" s="24"/>
      <c r="G744" s="24"/>
      <c r="H744" s="21"/>
    </row>
    <row r="745" spans="1:9" x14ac:dyDescent="0.35">
      <c r="A745" s="24"/>
      <c r="B745" s="24"/>
      <c r="C745" s="24"/>
      <c r="D745" s="24"/>
      <c r="E745" s="24"/>
      <c r="F745" s="24"/>
      <c r="G745" s="24"/>
      <c r="H745" s="21"/>
    </row>
    <row r="746" spans="1:9" x14ac:dyDescent="0.35">
      <c r="A746" s="24"/>
      <c r="B746" s="24"/>
      <c r="C746" s="24"/>
      <c r="D746" s="24"/>
      <c r="E746" s="24"/>
      <c r="F746" s="24"/>
      <c r="G746" s="24"/>
      <c r="H746" s="21"/>
    </row>
    <row r="747" spans="1:9" x14ac:dyDescent="0.35">
      <c r="A747" s="41" t="s">
        <v>480</v>
      </c>
      <c r="B747" s="294" t="s">
        <v>471</v>
      </c>
      <c r="C747" s="294"/>
      <c r="D747" s="24"/>
      <c r="E747" s="295" t="s">
        <v>482</v>
      </c>
      <c r="F747" s="295"/>
      <c r="G747" s="24"/>
      <c r="H747" s="21"/>
    </row>
    <row r="748" spans="1:9" x14ac:dyDescent="0.35">
      <c r="A748" s="41" t="s">
        <v>131</v>
      </c>
      <c r="B748" s="294" t="s">
        <v>91</v>
      </c>
      <c r="C748" s="294"/>
      <c r="D748" s="24"/>
      <c r="E748" s="294" t="s">
        <v>108</v>
      </c>
      <c r="F748" s="294"/>
      <c r="G748" s="24"/>
      <c r="H748" s="21"/>
    </row>
    <row r="749" spans="1:9" x14ac:dyDescent="0.35">
      <c r="A749" s="24"/>
      <c r="B749" s="24"/>
      <c r="C749" s="24"/>
      <c r="D749" s="24"/>
      <c r="E749" s="24"/>
      <c r="F749" s="24"/>
      <c r="G749" s="24"/>
      <c r="H749" s="21"/>
    </row>
    <row r="750" spans="1:9" x14ac:dyDescent="0.35">
      <c r="A750" s="24"/>
      <c r="B750" s="24"/>
      <c r="C750" s="2"/>
      <c r="D750" s="24"/>
      <c r="E750" s="24"/>
      <c r="F750" s="24"/>
      <c r="G750" s="24"/>
      <c r="H750" s="21"/>
    </row>
    <row r="751" spans="1:9" x14ac:dyDescent="0.35">
      <c r="A751" s="24"/>
      <c r="B751" s="24"/>
      <c r="C751" s="2"/>
      <c r="D751" s="24"/>
      <c r="E751" s="24"/>
      <c r="F751" s="24"/>
      <c r="G751" s="24"/>
      <c r="H751" s="21"/>
      <c r="I751" s="40"/>
    </row>
    <row r="752" spans="1:9" x14ac:dyDescent="0.35">
      <c r="H752" s="21"/>
      <c r="I752" s="112"/>
    </row>
    <row r="753" spans="8:9" x14ac:dyDescent="0.35">
      <c r="H753" s="21"/>
      <c r="I753" s="112"/>
    </row>
    <row r="754" spans="8:9" x14ac:dyDescent="0.35">
      <c r="H754" s="21"/>
      <c r="I754" s="112"/>
    </row>
    <row r="755" spans="8:9" x14ac:dyDescent="0.35">
      <c r="H755" s="21"/>
      <c r="I755" s="112"/>
    </row>
    <row r="756" spans="8:9" x14ac:dyDescent="0.35">
      <c r="H756" s="21"/>
      <c r="I756" s="112"/>
    </row>
    <row r="757" spans="8:9" x14ac:dyDescent="0.35">
      <c r="H757" s="21"/>
      <c r="I757" s="112"/>
    </row>
    <row r="758" spans="8:9" x14ac:dyDescent="0.35">
      <c r="H758" s="21"/>
      <c r="I758" s="112"/>
    </row>
    <row r="759" spans="8:9" x14ac:dyDescent="0.35">
      <c r="H759" s="21"/>
      <c r="I759" s="112"/>
    </row>
    <row r="760" spans="8:9" x14ac:dyDescent="0.35">
      <c r="H760" s="21"/>
      <c r="I760" s="112"/>
    </row>
    <row r="761" spans="8:9" x14ac:dyDescent="0.35">
      <c r="H761" s="21"/>
      <c r="I761" s="112"/>
    </row>
    <row r="762" spans="8:9" x14ac:dyDescent="0.35">
      <c r="H762" s="21"/>
      <c r="I762" s="112"/>
    </row>
    <row r="763" spans="8:9" x14ac:dyDescent="0.35">
      <c r="H763" s="21"/>
    </row>
    <row r="764" spans="8:9" x14ac:dyDescent="0.35">
      <c r="H764" s="21"/>
    </row>
    <row r="765" spans="8:9" x14ac:dyDescent="0.35">
      <c r="H765" s="21"/>
    </row>
    <row r="766" spans="8:9" x14ac:dyDescent="0.35">
      <c r="H766" s="21"/>
    </row>
    <row r="767" spans="8:9" x14ac:dyDescent="0.35">
      <c r="H767" s="21"/>
    </row>
    <row r="768" spans="8:9" x14ac:dyDescent="0.35">
      <c r="H768" s="21"/>
    </row>
    <row r="769" spans="1:9" x14ac:dyDescent="0.35">
      <c r="A769" s="21" t="s">
        <v>72</v>
      </c>
      <c r="B769" s="21"/>
      <c r="C769" s="21"/>
      <c r="D769" s="21"/>
      <c r="E769" s="21"/>
      <c r="F769" s="21"/>
      <c r="G769" s="21"/>
      <c r="H769" s="21"/>
    </row>
    <row r="770" spans="1:9" x14ac:dyDescent="0.35">
      <c r="A770" s="21"/>
      <c r="B770" s="21"/>
      <c r="C770" s="21"/>
      <c r="D770" s="21"/>
      <c r="E770" s="21"/>
      <c r="F770" s="21"/>
      <c r="G770" s="21"/>
      <c r="H770" s="21"/>
    </row>
    <row r="771" spans="1:9" x14ac:dyDescent="0.35">
      <c r="A771" s="296" t="s">
        <v>73</v>
      </c>
      <c r="B771" s="296"/>
      <c r="C771" s="296"/>
      <c r="D771" s="296"/>
      <c r="E771" s="296"/>
      <c r="F771" s="296"/>
      <c r="G771" s="296"/>
      <c r="H771" s="21"/>
    </row>
    <row r="772" spans="1:9" x14ac:dyDescent="0.35">
      <c r="A772" s="296" t="s">
        <v>75</v>
      </c>
      <c r="B772" s="296"/>
      <c r="C772" s="296"/>
      <c r="D772" s="296"/>
      <c r="E772" s="296"/>
      <c r="F772" s="296"/>
      <c r="G772" s="296"/>
      <c r="H772" s="21"/>
    </row>
    <row r="773" spans="1:9" x14ac:dyDescent="0.35">
      <c r="B773" s="117"/>
      <c r="C773" s="117"/>
      <c r="D773" s="117"/>
      <c r="E773" s="117"/>
      <c r="F773" s="117"/>
      <c r="G773" s="117"/>
      <c r="H773" s="21"/>
    </row>
    <row r="774" spans="1:9" x14ac:dyDescent="0.35">
      <c r="A774" s="21"/>
      <c r="B774" s="21"/>
      <c r="C774" s="21"/>
      <c r="D774" s="21"/>
      <c r="E774" s="21"/>
      <c r="F774" s="21"/>
      <c r="G774" s="21"/>
      <c r="H774" s="21"/>
    </row>
    <row r="775" spans="1:9" x14ac:dyDescent="0.35">
      <c r="A775" s="21" t="s">
        <v>237</v>
      </c>
      <c r="B775" s="21"/>
      <c r="C775" s="21"/>
      <c r="D775" s="21"/>
      <c r="E775" s="21"/>
      <c r="F775" s="21"/>
      <c r="G775" s="21"/>
      <c r="H775" s="21"/>
    </row>
    <row r="776" spans="1:9" x14ac:dyDescent="0.35">
      <c r="A776" s="297" t="s">
        <v>77</v>
      </c>
      <c r="B776" s="10"/>
      <c r="C776" s="10"/>
      <c r="D776" s="291" t="s">
        <v>409</v>
      </c>
      <c r="E776" s="292"/>
      <c r="F776" s="293"/>
      <c r="G776" s="10"/>
      <c r="H776" s="21"/>
    </row>
    <row r="777" spans="1:9" x14ac:dyDescent="0.35">
      <c r="A777" s="298"/>
      <c r="B777" s="12" t="s">
        <v>35</v>
      </c>
      <c r="C777" s="12" t="s">
        <v>20</v>
      </c>
      <c r="D777" s="31" t="s">
        <v>80</v>
      </c>
      <c r="E777" s="31" t="s">
        <v>22</v>
      </c>
      <c r="F777" s="32" t="s">
        <v>24</v>
      </c>
      <c r="G777" s="31" t="s">
        <v>25</v>
      </c>
      <c r="H777" s="21"/>
    </row>
    <row r="778" spans="1:9" x14ac:dyDescent="0.35">
      <c r="A778" s="298"/>
      <c r="B778" s="12" t="s">
        <v>36</v>
      </c>
      <c r="C778" s="12" t="s">
        <v>408</v>
      </c>
      <c r="D778" s="12" t="s">
        <v>21</v>
      </c>
      <c r="E778" s="12" t="s">
        <v>23</v>
      </c>
      <c r="F778" s="29"/>
      <c r="G778" s="31" t="s">
        <v>410</v>
      </c>
      <c r="H778" s="21"/>
    </row>
    <row r="779" spans="1:9" x14ac:dyDescent="0.35">
      <c r="A779" s="20">
        <v>1</v>
      </c>
      <c r="B779" s="20">
        <v>2</v>
      </c>
      <c r="C779" s="20">
        <v>3</v>
      </c>
      <c r="D779" s="20">
        <v>4</v>
      </c>
      <c r="E779" s="20">
        <v>5</v>
      </c>
      <c r="F779" s="27">
        <v>6</v>
      </c>
      <c r="G779" s="20">
        <v>7</v>
      </c>
      <c r="H779" s="21"/>
    </row>
    <row r="780" spans="1:9" x14ac:dyDescent="0.35">
      <c r="A780" s="33" t="s">
        <v>230</v>
      </c>
      <c r="B780" s="30"/>
      <c r="C780" s="30"/>
      <c r="D780" s="30"/>
      <c r="E780" s="30"/>
      <c r="F780" s="30"/>
      <c r="G780" s="30"/>
      <c r="H780" s="21"/>
    </row>
    <row r="781" spans="1:9" x14ac:dyDescent="0.35">
      <c r="A781" s="30" t="s">
        <v>81</v>
      </c>
      <c r="B781" s="30"/>
      <c r="C781" s="30"/>
      <c r="D781" s="30"/>
      <c r="E781" s="30"/>
      <c r="F781" s="30"/>
      <c r="G781" s="30"/>
      <c r="H781" s="21"/>
    </row>
    <row r="782" spans="1:9" x14ac:dyDescent="0.35">
      <c r="A782" s="30" t="s">
        <v>82</v>
      </c>
      <c r="B782" s="6" t="s">
        <v>166</v>
      </c>
      <c r="C782" s="34">
        <v>809124</v>
      </c>
      <c r="D782" s="34">
        <v>432180</v>
      </c>
      <c r="E782" s="34">
        <f>F782-D782</f>
        <v>432180</v>
      </c>
      <c r="F782" s="34">
        <v>864360</v>
      </c>
      <c r="G782" s="34">
        <v>908928</v>
      </c>
      <c r="H782" s="21"/>
    </row>
    <row r="783" spans="1:9" x14ac:dyDescent="0.35">
      <c r="A783" s="33" t="s">
        <v>83</v>
      </c>
      <c r="B783" s="30"/>
      <c r="C783" s="34"/>
      <c r="D783" s="34"/>
      <c r="E783" s="34"/>
      <c r="F783" s="34"/>
      <c r="G783" s="34"/>
      <c r="H783" s="21"/>
    </row>
    <row r="784" spans="1:9" x14ac:dyDescent="0.35">
      <c r="A784" s="30" t="s">
        <v>235</v>
      </c>
      <c r="B784" s="30" t="s">
        <v>167</v>
      </c>
      <c r="C784" s="34">
        <v>72000</v>
      </c>
      <c r="D784" s="34">
        <v>36000</v>
      </c>
      <c r="E784" s="34">
        <f>F784-D784</f>
        <v>36000</v>
      </c>
      <c r="F784" s="34">
        <v>72000</v>
      </c>
      <c r="G784" s="34">
        <v>72000</v>
      </c>
      <c r="H784" s="21"/>
      <c r="I784" s="199"/>
    </row>
    <row r="785" spans="1:9" x14ac:dyDescent="0.35">
      <c r="A785" s="30" t="s">
        <v>233</v>
      </c>
      <c r="B785" s="6" t="s">
        <v>168</v>
      </c>
      <c r="C785" s="34">
        <v>67500</v>
      </c>
      <c r="D785" s="34">
        <v>33750</v>
      </c>
      <c r="E785" s="34">
        <f>F785-D785</f>
        <v>33750</v>
      </c>
      <c r="F785" s="34">
        <v>67500</v>
      </c>
      <c r="G785" s="34">
        <v>67500</v>
      </c>
      <c r="H785" s="21"/>
      <c r="I785" s="198"/>
    </row>
    <row r="786" spans="1:9" x14ac:dyDescent="0.35">
      <c r="A786" s="30" t="s">
        <v>274</v>
      </c>
      <c r="B786" s="6" t="s">
        <v>169</v>
      </c>
      <c r="C786" s="34">
        <v>67500</v>
      </c>
      <c r="D786" s="34">
        <v>33750</v>
      </c>
      <c r="E786" s="34">
        <f>F786-D786</f>
        <v>33750</v>
      </c>
      <c r="F786" s="34">
        <v>67500</v>
      </c>
      <c r="G786" s="34">
        <v>67500</v>
      </c>
      <c r="H786" s="21"/>
      <c r="I786" s="198"/>
    </row>
    <row r="787" spans="1:9" x14ac:dyDescent="0.35">
      <c r="A787" s="30" t="s">
        <v>137</v>
      </c>
      <c r="B787" s="6" t="s">
        <v>170</v>
      </c>
      <c r="C787" s="34">
        <v>15000</v>
      </c>
      <c r="D787" s="34">
        <v>15000</v>
      </c>
      <c r="E787" s="34">
        <f>F787-D787</f>
        <v>0</v>
      </c>
      <c r="F787" s="34">
        <v>15000</v>
      </c>
      <c r="G787" s="34">
        <v>18000</v>
      </c>
      <c r="H787" s="21"/>
    </row>
    <row r="788" spans="1:9" x14ac:dyDescent="0.35">
      <c r="A788" s="6" t="s">
        <v>420</v>
      </c>
      <c r="B788" s="6" t="s">
        <v>244</v>
      </c>
      <c r="C788" s="34">
        <v>6000</v>
      </c>
      <c r="D788" s="34">
        <v>0</v>
      </c>
      <c r="E788" s="34">
        <v>0</v>
      </c>
      <c r="F788" s="34">
        <v>0</v>
      </c>
      <c r="G788" s="34">
        <v>15000</v>
      </c>
      <c r="H788" s="21"/>
      <c r="I788" s="112"/>
    </row>
    <row r="789" spans="1:9" x14ac:dyDescent="0.35">
      <c r="A789" s="30" t="s">
        <v>134</v>
      </c>
      <c r="B789" s="6" t="s">
        <v>249</v>
      </c>
      <c r="C789" s="34">
        <v>36190.199999999997</v>
      </c>
      <c r="D789" s="34">
        <v>18342.8</v>
      </c>
      <c r="E789" s="34">
        <f t="shared" ref="E789:E796" si="14">F789-D789</f>
        <v>20342.8</v>
      </c>
      <c r="F789" s="34">
        <v>38685.599999999999</v>
      </c>
      <c r="G789" s="34">
        <v>40914</v>
      </c>
      <c r="H789" s="21"/>
      <c r="I789" s="112"/>
    </row>
    <row r="790" spans="1:9" x14ac:dyDescent="0.35">
      <c r="A790" s="30" t="s">
        <v>379</v>
      </c>
      <c r="B790" s="6"/>
      <c r="C790" s="34">
        <v>67427</v>
      </c>
      <c r="D790" s="34">
        <v>72030</v>
      </c>
      <c r="E790" s="14">
        <f t="shared" si="14"/>
        <v>0</v>
      </c>
      <c r="F790" s="34">
        <v>72030</v>
      </c>
      <c r="G790" s="34">
        <v>75744</v>
      </c>
      <c r="H790" s="21"/>
      <c r="I790" s="112"/>
    </row>
    <row r="791" spans="1:9" x14ac:dyDescent="0.35">
      <c r="A791" s="30" t="s">
        <v>377</v>
      </c>
      <c r="B791" s="6"/>
      <c r="C791" s="34">
        <v>67427</v>
      </c>
      <c r="D791" s="34">
        <v>0</v>
      </c>
      <c r="E791" s="34">
        <f t="shared" si="14"/>
        <v>72030</v>
      </c>
      <c r="F791" s="34">
        <v>72030</v>
      </c>
      <c r="G791" s="34">
        <v>75744</v>
      </c>
      <c r="H791" s="21"/>
      <c r="I791" s="112"/>
    </row>
    <row r="792" spans="1:9" x14ac:dyDescent="0.35">
      <c r="A792" s="56" t="s">
        <v>144</v>
      </c>
      <c r="B792" s="6" t="s">
        <v>171</v>
      </c>
      <c r="C792" s="54">
        <v>15000</v>
      </c>
      <c r="D792" s="54">
        <v>0</v>
      </c>
      <c r="E792" s="11">
        <f t="shared" si="14"/>
        <v>15000</v>
      </c>
      <c r="F792" s="34">
        <v>15000</v>
      </c>
      <c r="G792" s="34">
        <v>15000</v>
      </c>
      <c r="H792" s="21"/>
      <c r="I792" s="112"/>
    </row>
    <row r="793" spans="1:9" x14ac:dyDescent="0.35">
      <c r="A793" s="6" t="s">
        <v>275</v>
      </c>
      <c r="B793" s="6" t="s">
        <v>174</v>
      </c>
      <c r="C793" s="34">
        <v>97094.88</v>
      </c>
      <c r="D793" s="34">
        <v>61033</v>
      </c>
      <c r="E793" s="34">
        <f t="shared" si="14"/>
        <v>42690.2</v>
      </c>
      <c r="F793" s="34">
        <v>103723.2</v>
      </c>
      <c r="G793" s="34">
        <v>109071.36</v>
      </c>
      <c r="H793" s="21"/>
      <c r="I793" s="112"/>
    </row>
    <row r="794" spans="1:9" x14ac:dyDescent="0.35">
      <c r="A794" s="6" t="s">
        <v>276</v>
      </c>
      <c r="B794" s="6" t="s">
        <v>176</v>
      </c>
      <c r="C794" s="34">
        <v>3600</v>
      </c>
      <c r="D794" s="34">
        <v>1800</v>
      </c>
      <c r="E794" s="34">
        <f t="shared" si="14"/>
        <v>1800</v>
      </c>
      <c r="F794" s="34">
        <v>3600</v>
      </c>
      <c r="G794" s="34">
        <v>3600</v>
      </c>
      <c r="H794" s="21"/>
      <c r="I794" s="112"/>
    </row>
    <row r="795" spans="1:9" x14ac:dyDescent="0.35">
      <c r="A795" s="30" t="s">
        <v>277</v>
      </c>
      <c r="B795" s="6" t="s">
        <v>177</v>
      </c>
      <c r="C795" s="34">
        <v>8550</v>
      </c>
      <c r="D795" s="34">
        <v>4275</v>
      </c>
      <c r="E795" s="34">
        <f t="shared" si="14"/>
        <v>4275</v>
      </c>
      <c r="F795" s="34">
        <v>8550</v>
      </c>
      <c r="G795" s="34">
        <v>10332.299999999999</v>
      </c>
      <c r="H795" s="21"/>
      <c r="I795" s="112"/>
    </row>
    <row r="796" spans="1:9" x14ac:dyDescent="0.35">
      <c r="A796" s="6" t="s">
        <v>278</v>
      </c>
      <c r="B796" s="6" t="s">
        <v>178</v>
      </c>
      <c r="C796" s="34">
        <v>3253.08</v>
      </c>
      <c r="D796" s="34">
        <v>1653.24</v>
      </c>
      <c r="E796" s="34">
        <f t="shared" si="14"/>
        <v>1653.24</v>
      </c>
      <c r="F796" s="34">
        <v>3306.48</v>
      </c>
      <c r="G796" s="34">
        <v>3306.48</v>
      </c>
      <c r="H796" s="21"/>
    </row>
    <row r="797" spans="1:9" x14ac:dyDescent="0.35">
      <c r="A797" s="30" t="s">
        <v>145</v>
      </c>
      <c r="B797" s="74" t="s">
        <v>197</v>
      </c>
      <c r="C797" s="34">
        <v>15000</v>
      </c>
      <c r="D797" s="54">
        <v>0</v>
      </c>
      <c r="E797" s="34">
        <v>15000</v>
      </c>
      <c r="F797" s="34">
        <v>15000</v>
      </c>
      <c r="G797" s="34">
        <v>0</v>
      </c>
      <c r="H797" s="21"/>
    </row>
    <row r="798" spans="1:9" x14ac:dyDescent="0.35">
      <c r="A798" s="104" t="s">
        <v>309</v>
      </c>
      <c r="B798" s="74"/>
      <c r="C798" s="38">
        <f>SUM(C782:C797)</f>
        <v>1350666.1600000001</v>
      </c>
      <c r="D798" s="38">
        <f>SUM(D782:D797)</f>
        <v>709814.04</v>
      </c>
      <c r="E798" s="38">
        <f>SUM(E782:E797)</f>
        <v>708471.24</v>
      </c>
      <c r="F798" s="38">
        <f>SUM(F782:F797)</f>
        <v>1418285.28</v>
      </c>
      <c r="G798" s="38">
        <f>SUM(G782:G797)</f>
        <v>1482640.1400000001</v>
      </c>
      <c r="H798" s="21"/>
    </row>
    <row r="799" spans="1:9" x14ac:dyDescent="0.35">
      <c r="A799" s="23" t="s">
        <v>109</v>
      </c>
      <c r="B799" s="24" t="s">
        <v>104</v>
      </c>
      <c r="C799" s="24"/>
      <c r="D799" s="24"/>
      <c r="E799" s="24" t="s">
        <v>71</v>
      </c>
      <c r="H799" s="21"/>
    </row>
    <row r="800" spans="1:9" x14ac:dyDescent="0.35">
      <c r="A800" s="24"/>
      <c r="B800" s="24"/>
      <c r="C800" s="24"/>
      <c r="D800" s="24"/>
      <c r="E800" s="24"/>
      <c r="H800" s="21"/>
    </row>
    <row r="801" spans="1:8" x14ac:dyDescent="0.35">
      <c r="H801" s="21"/>
    </row>
    <row r="802" spans="1:8" x14ac:dyDescent="0.35">
      <c r="A802" s="41" t="s">
        <v>483</v>
      </c>
      <c r="B802" s="294" t="s">
        <v>471</v>
      </c>
      <c r="C802" s="294"/>
      <c r="D802" s="24"/>
      <c r="E802" s="295" t="s">
        <v>472</v>
      </c>
      <c r="F802" s="295"/>
      <c r="H802" s="21"/>
    </row>
    <row r="803" spans="1:8" x14ac:dyDescent="0.35">
      <c r="A803" s="41" t="s">
        <v>133</v>
      </c>
      <c r="B803" s="294" t="s">
        <v>91</v>
      </c>
      <c r="C803" s="294"/>
      <c r="D803" s="24"/>
      <c r="E803" s="294" t="s">
        <v>108</v>
      </c>
      <c r="F803" s="294"/>
      <c r="H803" s="21"/>
    </row>
    <row r="804" spans="1:8" x14ac:dyDescent="0.35">
      <c r="A804" s="41"/>
      <c r="B804" s="111"/>
      <c r="C804" s="111"/>
      <c r="D804" s="24"/>
      <c r="E804" s="111"/>
      <c r="F804" s="111"/>
      <c r="H804" s="21"/>
    </row>
    <row r="805" spans="1:8" x14ac:dyDescent="0.35">
      <c r="H805" s="21"/>
    </row>
    <row r="806" spans="1:8" x14ac:dyDescent="0.35">
      <c r="H806" s="21"/>
    </row>
    <row r="807" spans="1:8" x14ac:dyDescent="0.35">
      <c r="H807" s="21"/>
    </row>
    <row r="808" spans="1:8" x14ac:dyDescent="0.35">
      <c r="H808" s="21"/>
    </row>
    <row r="809" spans="1:8" x14ac:dyDescent="0.35">
      <c r="H809" s="21"/>
    </row>
    <row r="810" spans="1:8" x14ac:dyDescent="0.35">
      <c r="H810" s="21"/>
    </row>
    <row r="811" spans="1:8" x14ac:dyDescent="0.35">
      <c r="H811" s="21"/>
    </row>
    <row r="812" spans="1:8" x14ac:dyDescent="0.35">
      <c r="H812" s="21"/>
    </row>
    <row r="813" spans="1:8" x14ac:dyDescent="0.35">
      <c r="H813" s="21"/>
    </row>
    <row r="814" spans="1:8" x14ac:dyDescent="0.35">
      <c r="H814" s="21"/>
    </row>
    <row r="815" spans="1:8" x14ac:dyDescent="0.35">
      <c r="H815" s="21"/>
    </row>
    <row r="816" spans="1:8" x14ac:dyDescent="0.35">
      <c r="A816" s="297" t="s">
        <v>77</v>
      </c>
      <c r="B816" s="19"/>
      <c r="C816" s="10"/>
      <c r="D816" s="291" t="s">
        <v>409</v>
      </c>
      <c r="E816" s="292"/>
      <c r="F816" s="293"/>
      <c r="G816" s="10"/>
      <c r="H816" s="21"/>
    </row>
    <row r="817" spans="1:8" x14ac:dyDescent="0.35">
      <c r="A817" s="298"/>
      <c r="B817" s="12" t="s">
        <v>35</v>
      </c>
      <c r="C817" s="12" t="s">
        <v>20</v>
      </c>
      <c r="D817" s="31" t="s">
        <v>80</v>
      </c>
      <c r="E817" s="31" t="s">
        <v>22</v>
      </c>
      <c r="F817" s="32" t="s">
        <v>24</v>
      </c>
      <c r="G817" s="31" t="s">
        <v>25</v>
      </c>
      <c r="H817" s="21"/>
    </row>
    <row r="818" spans="1:8" x14ac:dyDescent="0.35">
      <c r="A818" s="298"/>
      <c r="B818" s="12" t="s">
        <v>36</v>
      </c>
      <c r="C818" s="12" t="s">
        <v>408</v>
      </c>
      <c r="D818" s="12" t="s">
        <v>21</v>
      </c>
      <c r="E818" s="12" t="s">
        <v>23</v>
      </c>
      <c r="F818" s="29"/>
      <c r="G818" s="31" t="s">
        <v>410</v>
      </c>
      <c r="H818" s="21"/>
    </row>
    <row r="819" spans="1:8" x14ac:dyDescent="0.35">
      <c r="A819" s="20">
        <v>1</v>
      </c>
      <c r="B819" s="20">
        <v>2</v>
      </c>
      <c r="C819" s="20">
        <v>3</v>
      </c>
      <c r="D819" s="20">
        <v>4</v>
      </c>
      <c r="E819" s="20">
        <v>5</v>
      </c>
      <c r="F819" s="27">
        <v>6</v>
      </c>
      <c r="G819" s="20">
        <v>7</v>
      </c>
      <c r="H819" s="21"/>
    </row>
    <row r="820" spans="1:8" x14ac:dyDescent="0.35">
      <c r="A820" s="33" t="s">
        <v>92</v>
      </c>
      <c r="B820" s="30"/>
      <c r="C820" s="34"/>
      <c r="D820" s="34"/>
      <c r="E820" s="34"/>
      <c r="F820" s="34"/>
      <c r="G820" s="34"/>
      <c r="H820" s="21"/>
    </row>
    <row r="821" spans="1:8" x14ac:dyDescent="0.35">
      <c r="A821" s="30" t="s">
        <v>279</v>
      </c>
      <c r="B821" s="6" t="s">
        <v>180</v>
      </c>
      <c r="C821" s="34">
        <v>40660</v>
      </c>
      <c r="D821" s="34">
        <v>8850.41</v>
      </c>
      <c r="E821" s="34">
        <f t="shared" ref="E821:E832" si="15">F821-D821</f>
        <v>51149.59</v>
      </c>
      <c r="F821" s="34">
        <v>60000</v>
      </c>
      <c r="G821" s="34">
        <f>SUM(F821)</f>
        <v>60000</v>
      </c>
      <c r="H821" s="21"/>
    </row>
    <row r="822" spans="1:8" x14ac:dyDescent="0.35">
      <c r="A822" s="30" t="s">
        <v>287</v>
      </c>
      <c r="B822" s="6" t="s">
        <v>180</v>
      </c>
      <c r="C822" s="34">
        <v>15445</v>
      </c>
      <c r="D822" s="34">
        <v>4490</v>
      </c>
      <c r="E822" s="34">
        <f t="shared" si="15"/>
        <v>25510</v>
      </c>
      <c r="F822" s="34">
        <v>30000</v>
      </c>
      <c r="G822" s="34">
        <v>0</v>
      </c>
      <c r="H822" s="21"/>
    </row>
    <row r="823" spans="1:8" x14ac:dyDescent="0.35">
      <c r="A823" s="30" t="s">
        <v>372</v>
      </c>
      <c r="B823" s="6" t="s">
        <v>181</v>
      </c>
      <c r="C823" s="44">
        <v>4990</v>
      </c>
      <c r="D823" s="34">
        <v>0</v>
      </c>
      <c r="E823" s="34">
        <f t="shared" si="15"/>
        <v>10000</v>
      </c>
      <c r="F823" s="34">
        <v>10000</v>
      </c>
      <c r="G823" s="34">
        <v>0</v>
      </c>
      <c r="H823" s="21"/>
    </row>
    <row r="824" spans="1:8" x14ac:dyDescent="0.35">
      <c r="A824" s="30" t="s">
        <v>371</v>
      </c>
      <c r="B824" s="6" t="s">
        <v>181</v>
      </c>
      <c r="C824" s="84">
        <v>122431.76</v>
      </c>
      <c r="D824" s="84">
        <v>38810.639999999999</v>
      </c>
      <c r="E824" s="84">
        <f t="shared" si="15"/>
        <v>21189.360000000001</v>
      </c>
      <c r="F824" s="84">
        <v>60000</v>
      </c>
      <c r="G824" s="34">
        <f t="shared" ref="G824:G831" si="16">SUM(F824)</f>
        <v>60000</v>
      </c>
      <c r="H824" s="21"/>
    </row>
    <row r="825" spans="1:8" x14ac:dyDescent="0.35">
      <c r="A825" s="30" t="s">
        <v>291</v>
      </c>
      <c r="B825" s="6" t="s">
        <v>182</v>
      </c>
      <c r="C825" s="44">
        <v>36281</v>
      </c>
      <c r="D825" s="44">
        <v>0</v>
      </c>
      <c r="E825" s="44">
        <f t="shared" si="15"/>
        <v>40000</v>
      </c>
      <c r="F825" s="44">
        <v>40000</v>
      </c>
      <c r="G825" s="44">
        <f t="shared" si="16"/>
        <v>40000</v>
      </c>
      <c r="H825" s="21"/>
    </row>
    <row r="826" spans="1:8" x14ac:dyDescent="0.35">
      <c r="A826" s="30" t="s">
        <v>292</v>
      </c>
      <c r="B826" s="6" t="s">
        <v>184</v>
      </c>
      <c r="C826" s="44">
        <v>8000</v>
      </c>
      <c r="D826" s="44">
        <v>3000</v>
      </c>
      <c r="E826" s="44">
        <f t="shared" si="15"/>
        <v>7000</v>
      </c>
      <c r="F826" s="44">
        <v>10000</v>
      </c>
      <c r="G826" s="44">
        <f t="shared" si="16"/>
        <v>10000</v>
      </c>
      <c r="H826" s="21"/>
    </row>
    <row r="827" spans="1:8" x14ac:dyDescent="0.35">
      <c r="A827" s="30" t="s">
        <v>293</v>
      </c>
      <c r="B827" s="6" t="s">
        <v>185</v>
      </c>
      <c r="C827" s="44">
        <v>8803.82</v>
      </c>
      <c r="D827" s="44">
        <v>3104.02</v>
      </c>
      <c r="E827" s="44">
        <f t="shared" si="15"/>
        <v>6895.98</v>
      </c>
      <c r="F827" s="44">
        <v>10000</v>
      </c>
      <c r="G827" s="44">
        <f t="shared" si="16"/>
        <v>10000</v>
      </c>
      <c r="H827" s="21"/>
    </row>
    <row r="828" spans="1:8" x14ac:dyDescent="0.35">
      <c r="A828" s="6" t="s">
        <v>268</v>
      </c>
      <c r="B828" s="30" t="s">
        <v>225</v>
      </c>
      <c r="C828" s="44">
        <v>15000</v>
      </c>
      <c r="D828" s="44">
        <v>7377.67</v>
      </c>
      <c r="E828" s="44">
        <f t="shared" si="15"/>
        <v>7622.33</v>
      </c>
      <c r="F828" s="44">
        <v>15000</v>
      </c>
      <c r="G828" s="44">
        <f t="shared" si="16"/>
        <v>15000</v>
      </c>
      <c r="H828" s="21"/>
    </row>
    <row r="829" spans="1:8" x14ac:dyDescent="0.35">
      <c r="A829" s="6" t="s">
        <v>270</v>
      </c>
      <c r="B829" s="30" t="s">
        <v>193</v>
      </c>
      <c r="C829" s="34">
        <v>5000</v>
      </c>
      <c r="D829" s="34">
        <v>0</v>
      </c>
      <c r="E829" s="34">
        <f t="shared" si="15"/>
        <v>10000</v>
      </c>
      <c r="F829" s="34">
        <v>10000</v>
      </c>
      <c r="G829" s="34">
        <f t="shared" si="16"/>
        <v>10000</v>
      </c>
      <c r="H829" s="21"/>
    </row>
    <row r="830" spans="1:8" x14ac:dyDescent="0.35">
      <c r="A830" s="58" t="s">
        <v>370</v>
      </c>
      <c r="B830" s="66" t="s">
        <v>227</v>
      </c>
      <c r="C830" s="34">
        <v>2725</v>
      </c>
      <c r="D830" s="34">
        <v>0</v>
      </c>
      <c r="E830" s="34">
        <f t="shared" si="15"/>
        <v>5000</v>
      </c>
      <c r="F830" s="34">
        <v>5000</v>
      </c>
      <c r="G830" s="34">
        <f t="shared" si="16"/>
        <v>5000</v>
      </c>
      <c r="H830" s="21"/>
    </row>
    <row r="831" spans="1:8" x14ac:dyDescent="0.35">
      <c r="A831" s="108" t="s">
        <v>337</v>
      </c>
      <c r="B831" s="6" t="s">
        <v>334</v>
      </c>
      <c r="C831" s="34">
        <v>1486.36</v>
      </c>
      <c r="D831" s="34">
        <v>0</v>
      </c>
      <c r="E831" s="34">
        <f t="shared" si="15"/>
        <v>2000</v>
      </c>
      <c r="F831" s="34">
        <v>2000</v>
      </c>
      <c r="G831" s="34">
        <f t="shared" si="16"/>
        <v>2000</v>
      </c>
      <c r="H831" s="21"/>
    </row>
    <row r="832" spans="1:8" x14ac:dyDescent="0.35">
      <c r="A832" s="30" t="s">
        <v>132</v>
      </c>
      <c r="B832" s="6" t="s">
        <v>196</v>
      </c>
      <c r="C832" s="34">
        <v>113386</v>
      </c>
      <c r="D832" s="34">
        <v>53840</v>
      </c>
      <c r="E832" s="34">
        <f t="shared" si="15"/>
        <v>133640</v>
      </c>
      <c r="F832" s="34">
        <v>187480</v>
      </c>
      <c r="G832" s="34">
        <v>100000</v>
      </c>
      <c r="H832" s="21"/>
    </row>
    <row r="833" spans="1:9" x14ac:dyDescent="0.35">
      <c r="A833" s="33" t="s">
        <v>339</v>
      </c>
      <c r="B833" s="6"/>
      <c r="C833" s="38">
        <f>SUM(C821:C832)</f>
        <v>374208.94</v>
      </c>
      <c r="D833" s="38">
        <f>SUM(D821:D832)</f>
        <v>119472.74</v>
      </c>
      <c r="E833" s="38">
        <f>SUM(E821:E832)</f>
        <v>320007.26</v>
      </c>
      <c r="F833" s="38">
        <f>SUM(F821:F832)</f>
        <v>439480</v>
      </c>
      <c r="G833" s="38">
        <f>SUM(G821:G832)</f>
        <v>312000</v>
      </c>
      <c r="H833" s="21"/>
    </row>
    <row r="834" spans="1:9" x14ac:dyDescent="0.35">
      <c r="A834" s="9" t="s">
        <v>63</v>
      </c>
      <c r="B834" s="47"/>
      <c r="C834" s="88"/>
      <c r="D834" s="88"/>
      <c r="E834" s="88"/>
      <c r="F834" s="88"/>
      <c r="G834" s="87"/>
      <c r="H834" s="21"/>
    </row>
    <row r="835" spans="1:9" x14ac:dyDescent="0.35">
      <c r="A835" s="9" t="s">
        <v>101</v>
      </c>
      <c r="B835" s="47"/>
      <c r="C835" s="88"/>
      <c r="D835" s="88"/>
      <c r="E835" s="88"/>
      <c r="F835" s="88"/>
      <c r="G835" s="87"/>
      <c r="H835" s="21"/>
    </row>
    <row r="836" spans="1:9" x14ac:dyDescent="0.35">
      <c r="A836" s="13" t="s">
        <v>164</v>
      </c>
      <c r="B836" s="30" t="s">
        <v>223</v>
      </c>
      <c r="C836" s="34">
        <v>38945</v>
      </c>
      <c r="D836" s="88">
        <v>0</v>
      </c>
      <c r="E836" s="34">
        <v>0</v>
      </c>
      <c r="F836" s="34">
        <v>0</v>
      </c>
      <c r="G836" s="34">
        <f>SUM(F837)</f>
        <v>50000</v>
      </c>
      <c r="H836" s="21"/>
    </row>
    <row r="837" spans="1:9" x14ac:dyDescent="0.35">
      <c r="A837" s="30" t="s">
        <v>392</v>
      </c>
      <c r="B837" s="30"/>
      <c r="C837" s="34">
        <v>0</v>
      </c>
      <c r="D837" s="88">
        <v>0</v>
      </c>
      <c r="E837" s="34">
        <f>F837-D837</f>
        <v>50000</v>
      </c>
      <c r="F837" s="34">
        <v>50000</v>
      </c>
      <c r="G837" s="34">
        <v>0</v>
      </c>
      <c r="H837" s="21"/>
    </row>
    <row r="838" spans="1:9" x14ac:dyDescent="0.35">
      <c r="A838" s="33" t="s">
        <v>340</v>
      </c>
      <c r="B838" s="30"/>
      <c r="C838" s="116">
        <v>38945</v>
      </c>
      <c r="D838" s="116">
        <v>0</v>
      </c>
      <c r="E838" s="116">
        <f>SUM(E837)</f>
        <v>50000</v>
      </c>
      <c r="F838" s="116">
        <v>50000</v>
      </c>
      <c r="G838" s="116">
        <f>SUM(G836)</f>
        <v>50000</v>
      </c>
      <c r="H838" s="21"/>
    </row>
    <row r="839" spans="1:9" x14ac:dyDescent="0.35">
      <c r="A839" s="158" t="s">
        <v>103</v>
      </c>
      <c r="B839" s="159"/>
      <c r="C839" s="109">
        <f>C798+C833+C838</f>
        <v>1763820.1</v>
      </c>
      <c r="D839" s="109">
        <f>D798+D833+D838</f>
        <v>829286.78</v>
      </c>
      <c r="E839" s="109">
        <f>E798+E833+E838</f>
        <v>1078478.5</v>
      </c>
      <c r="F839" s="109">
        <f>F798+F833+F838</f>
        <v>1907765.28</v>
      </c>
      <c r="G839" s="109">
        <f>G798+G833+G838</f>
        <v>1844640.1400000001</v>
      </c>
      <c r="H839" s="21"/>
    </row>
    <row r="840" spans="1:9" x14ac:dyDescent="0.35">
      <c r="A840" s="23" t="s">
        <v>109</v>
      </c>
      <c r="B840" s="23" t="s">
        <v>104</v>
      </c>
      <c r="C840" s="23"/>
      <c r="D840" s="23"/>
      <c r="E840" s="23" t="s">
        <v>71</v>
      </c>
      <c r="F840" s="23"/>
      <c r="G840" s="23"/>
      <c r="H840" s="21"/>
    </row>
    <row r="841" spans="1:9" x14ac:dyDescent="0.35">
      <c r="A841" s="24"/>
      <c r="B841" s="24"/>
      <c r="C841" s="24"/>
      <c r="D841" s="24"/>
      <c r="E841" s="24"/>
      <c r="F841" s="24"/>
      <c r="G841" s="24"/>
      <c r="H841" s="21"/>
    </row>
    <row r="842" spans="1:9" x14ac:dyDescent="0.35">
      <c r="A842" s="24"/>
      <c r="B842" s="24"/>
      <c r="C842" s="24"/>
      <c r="D842" s="24"/>
      <c r="E842" s="24"/>
      <c r="F842" s="24"/>
      <c r="G842" s="24"/>
      <c r="H842" s="21"/>
    </row>
    <row r="843" spans="1:9" x14ac:dyDescent="0.35">
      <c r="A843" s="24"/>
      <c r="B843" s="24"/>
      <c r="C843" s="24"/>
      <c r="D843" s="24"/>
      <c r="E843" s="24"/>
      <c r="F843" s="24"/>
      <c r="G843" s="24"/>
      <c r="H843" s="21"/>
    </row>
    <row r="844" spans="1:9" x14ac:dyDescent="0.35">
      <c r="A844" s="41" t="s">
        <v>483</v>
      </c>
      <c r="B844" s="294" t="s">
        <v>471</v>
      </c>
      <c r="C844" s="294"/>
      <c r="D844" s="24"/>
      <c r="E844" s="295" t="s">
        <v>484</v>
      </c>
      <c r="F844" s="295"/>
      <c r="G844" s="24"/>
      <c r="H844" s="21"/>
    </row>
    <row r="845" spans="1:9" x14ac:dyDescent="0.35">
      <c r="A845" s="41" t="s">
        <v>133</v>
      </c>
      <c r="B845" s="294" t="s">
        <v>91</v>
      </c>
      <c r="C845" s="294"/>
      <c r="D845" s="24"/>
      <c r="E845" s="294" t="s">
        <v>108</v>
      </c>
      <c r="F845" s="294"/>
      <c r="G845" s="24"/>
      <c r="H845" s="21"/>
    </row>
    <row r="846" spans="1:9" x14ac:dyDescent="0.35">
      <c r="H846" s="21"/>
      <c r="I846" s="112"/>
    </row>
    <row r="847" spans="1:9" x14ac:dyDescent="0.35">
      <c r="H847" s="21"/>
      <c r="I847" s="112"/>
    </row>
    <row r="848" spans="1:9" x14ac:dyDescent="0.35">
      <c r="H848" s="21"/>
    </row>
    <row r="849" spans="1:8" x14ac:dyDescent="0.35">
      <c r="H849" s="21"/>
    </row>
    <row r="850" spans="1:8" x14ac:dyDescent="0.35">
      <c r="H850" s="21"/>
    </row>
    <row r="851" spans="1:8" x14ac:dyDescent="0.35">
      <c r="H851" s="21"/>
    </row>
    <row r="852" spans="1:8" x14ac:dyDescent="0.35">
      <c r="H852" s="21"/>
    </row>
    <row r="853" spans="1:8" x14ac:dyDescent="0.35">
      <c r="H853" s="21"/>
    </row>
    <row r="854" spans="1:8" x14ac:dyDescent="0.35">
      <c r="H854" s="21"/>
    </row>
    <row r="855" spans="1:8" x14ac:dyDescent="0.35">
      <c r="H855" s="21"/>
    </row>
    <row r="856" spans="1:8" x14ac:dyDescent="0.35">
      <c r="H856" s="21"/>
    </row>
    <row r="857" spans="1:8" x14ac:dyDescent="0.35">
      <c r="H857" s="21"/>
    </row>
    <row r="858" spans="1:8" x14ac:dyDescent="0.35">
      <c r="H858" s="21"/>
    </row>
    <row r="859" spans="1:8" x14ac:dyDescent="0.35">
      <c r="A859" s="21" t="s">
        <v>72</v>
      </c>
      <c r="B859" s="21"/>
      <c r="C859" s="21"/>
      <c r="D859" s="21"/>
      <c r="E859" s="21"/>
      <c r="F859" s="21"/>
      <c r="G859" s="21"/>
      <c r="H859" s="21"/>
    </row>
    <row r="860" spans="1:8" x14ac:dyDescent="0.35">
      <c r="A860" s="21"/>
      <c r="B860" s="21"/>
      <c r="C860" s="21"/>
      <c r="D860" s="21"/>
      <c r="E860" s="21"/>
      <c r="F860" s="21"/>
      <c r="G860" s="21"/>
      <c r="H860" s="21"/>
    </row>
    <row r="861" spans="1:8" x14ac:dyDescent="0.35">
      <c r="A861" s="296" t="s">
        <v>73</v>
      </c>
      <c r="B861" s="296"/>
      <c r="C861" s="296"/>
      <c r="D861" s="296"/>
      <c r="E861" s="296"/>
      <c r="F861" s="296"/>
      <c r="G861" s="296"/>
      <c r="H861" s="21"/>
    </row>
    <row r="862" spans="1:8" x14ac:dyDescent="0.35">
      <c r="A862" s="296" t="s">
        <v>75</v>
      </c>
      <c r="B862" s="296"/>
      <c r="C862" s="296"/>
      <c r="D862" s="296"/>
      <c r="E862" s="296"/>
      <c r="F862" s="296"/>
      <c r="G862" s="296"/>
      <c r="H862" s="21"/>
    </row>
    <row r="863" spans="1:8" x14ac:dyDescent="0.35">
      <c r="A863" s="21"/>
      <c r="B863" s="21"/>
      <c r="C863" s="21"/>
      <c r="D863" s="21"/>
      <c r="E863" s="21"/>
      <c r="F863" s="21"/>
      <c r="G863" s="21"/>
      <c r="H863" s="21"/>
    </row>
    <row r="864" spans="1:8" x14ac:dyDescent="0.35">
      <c r="A864" s="21" t="s">
        <v>239</v>
      </c>
      <c r="B864" s="21"/>
      <c r="C864" s="21"/>
      <c r="D864" s="21"/>
      <c r="E864" s="21"/>
      <c r="F864" s="21"/>
      <c r="G864" s="21"/>
      <c r="H864" s="21"/>
    </row>
    <row r="865" spans="1:8" x14ac:dyDescent="0.35">
      <c r="A865" s="297" t="s">
        <v>77</v>
      </c>
      <c r="B865" s="10"/>
      <c r="C865" s="10"/>
      <c r="D865" s="291" t="s">
        <v>409</v>
      </c>
      <c r="E865" s="292"/>
      <c r="F865" s="293"/>
      <c r="G865" s="10"/>
      <c r="H865" s="21"/>
    </row>
    <row r="866" spans="1:8" x14ac:dyDescent="0.35">
      <c r="A866" s="298"/>
      <c r="B866" s="12" t="s">
        <v>35</v>
      </c>
      <c r="C866" s="12" t="s">
        <v>20</v>
      </c>
      <c r="D866" s="31" t="s">
        <v>80</v>
      </c>
      <c r="E866" s="31" t="s">
        <v>22</v>
      </c>
      <c r="F866" s="32" t="s">
        <v>24</v>
      </c>
      <c r="G866" s="31" t="s">
        <v>25</v>
      </c>
      <c r="H866" s="21"/>
    </row>
    <row r="867" spans="1:8" x14ac:dyDescent="0.35">
      <c r="A867" s="298"/>
      <c r="B867" s="12" t="s">
        <v>36</v>
      </c>
      <c r="C867" s="12" t="s">
        <v>408</v>
      </c>
      <c r="D867" s="12" t="s">
        <v>21</v>
      </c>
      <c r="E867" s="12" t="s">
        <v>23</v>
      </c>
      <c r="F867" s="29"/>
      <c r="G867" s="31" t="s">
        <v>410</v>
      </c>
      <c r="H867" s="21"/>
    </row>
    <row r="868" spans="1:8" x14ac:dyDescent="0.35">
      <c r="A868" s="20">
        <v>1</v>
      </c>
      <c r="B868" s="20">
        <v>2</v>
      </c>
      <c r="C868" s="20">
        <v>3</v>
      </c>
      <c r="D868" s="20">
        <v>4</v>
      </c>
      <c r="E868" s="20">
        <v>5</v>
      </c>
      <c r="F868" s="27">
        <v>6</v>
      </c>
      <c r="G868" s="20">
        <v>7</v>
      </c>
      <c r="H868" s="21"/>
    </row>
    <row r="869" spans="1:8" x14ac:dyDescent="0.35">
      <c r="A869" s="33" t="s">
        <v>230</v>
      </c>
      <c r="B869" s="30"/>
      <c r="C869" s="30"/>
      <c r="D869" s="30"/>
      <c r="E869" s="30"/>
      <c r="F869" s="30"/>
      <c r="G869" s="30"/>
      <c r="H869" s="21"/>
    </row>
    <row r="870" spans="1:8" x14ac:dyDescent="0.35">
      <c r="A870" s="30" t="s">
        <v>81</v>
      </c>
      <c r="B870" s="30"/>
      <c r="C870" s="30"/>
      <c r="D870" s="30"/>
      <c r="E870" s="30"/>
      <c r="F870" s="30"/>
      <c r="G870" s="30"/>
      <c r="H870" s="21"/>
    </row>
    <row r="871" spans="1:8" x14ac:dyDescent="0.35">
      <c r="A871" s="30" t="s">
        <v>82</v>
      </c>
      <c r="B871" s="6" t="s">
        <v>166</v>
      </c>
      <c r="C871" s="34">
        <v>1758946</v>
      </c>
      <c r="D871" s="34">
        <v>921696</v>
      </c>
      <c r="E871" s="34">
        <f>F871-D871</f>
        <v>921696</v>
      </c>
      <c r="F871" s="34">
        <v>1843392</v>
      </c>
      <c r="G871" s="34">
        <v>1885440</v>
      </c>
      <c r="H871" s="21"/>
    </row>
    <row r="872" spans="1:8" x14ac:dyDescent="0.35">
      <c r="A872" s="33" t="s">
        <v>83</v>
      </c>
      <c r="B872" s="30"/>
      <c r="C872" s="34"/>
      <c r="D872" s="34"/>
      <c r="E872" s="34"/>
      <c r="F872" s="34"/>
      <c r="G872" s="34"/>
      <c r="H872" s="21"/>
    </row>
    <row r="873" spans="1:8" x14ac:dyDescent="0.35">
      <c r="A873" s="30" t="s">
        <v>238</v>
      </c>
      <c r="B873" s="30" t="s">
        <v>167</v>
      </c>
      <c r="C873" s="34">
        <v>192000</v>
      </c>
      <c r="D873" s="34">
        <v>96000</v>
      </c>
      <c r="E873" s="34">
        <f t="shared" ref="E873:E878" si="17">F873-D873</f>
        <v>96000</v>
      </c>
      <c r="F873" s="34">
        <v>192000</v>
      </c>
      <c r="G873" s="34">
        <v>192000</v>
      </c>
      <c r="H873" s="21"/>
    </row>
    <row r="874" spans="1:8" x14ac:dyDescent="0.35">
      <c r="A874" s="30" t="s">
        <v>233</v>
      </c>
      <c r="B874" s="6" t="s">
        <v>168</v>
      </c>
      <c r="C874" s="34">
        <v>67500</v>
      </c>
      <c r="D874" s="34">
        <v>33750</v>
      </c>
      <c r="E874" s="34">
        <f t="shared" si="17"/>
        <v>33750</v>
      </c>
      <c r="F874" s="34">
        <v>67500</v>
      </c>
      <c r="G874" s="34">
        <v>67500</v>
      </c>
      <c r="H874" s="21"/>
    </row>
    <row r="875" spans="1:8" x14ac:dyDescent="0.35">
      <c r="A875" s="30" t="s">
        <v>274</v>
      </c>
      <c r="B875" s="6" t="s">
        <v>169</v>
      </c>
      <c r="C875" s="34">
        <v>67500</v>
      </c>
      <c r="D875" s="34">
        <v>33750</v>
      </c>
      <c r="E875" s="34">
        <f t="shared" si="17"/>
        <v>33750</v>
      </c>
      <c r="F875" s="34">
        <v>67500</v>
      </c>
      <c r="G875" s="34">
        <v>67500</v>
      </c>
      <c r="H875" s="21"/>
    </row>
    <row r="876" spans="1:8" x14ac:dyDescent="0.35">
      <c r="A876" s="30" t="s">
        <v>137</v>
      </c>
      <c r="B876" s="6" t="s">
        <v>170</v>
      </c>
      <c r="C876" s="34">
        <v>40000</v>
      </c>
      <c r="D876" s="34">
        <v>40000</v>
      </c>
      <c r="E876" s="34">
        <f t="shared" si="17"/>
        <v>0</v>
      </c>
      <c r="F876" s="34">
        <v>40000</v>
      </c>
      <c r="G876" s="34">
        <v>48000</v>
      </c>
      <c r="H876" s="21"/>
    </row>
    <row r="877" spans="1:8" x14ac:dyDescent="0.35">
      <c r="A877" s="30" t="s">
        <v>136</v>
      </c>
      <c r="B877" s="6" t="s">
        <v>244</v>
      </c>
      <c r="C877" s="34">
        <v>86400</v>
      </c>
      <c r="D877" s="34">
        <v>43200</v>
      </c>
      <c r="E877" s="34">
        <f t="shared" si="17"/>
        <v>43200</v>
      </c>
      <c r="F877" s="34">
        <v>86400</v>
      </c>
      <c r="G877" s="34">
        <v>86400</v>
      </c>
      <c r="H877" s="21"/>
    </row>
    <row r="878" spans="1:8" x14ac:dyDescent="0.35">
      <c r="A878" s="30" t="s">
        <v>135</v>
      </c>
      <c r="B878" s="58" t="s">
        <v>249</v>
      </c>
      <c r="C878" s="34">
        <v>12000</v>
      </c>
      <c r="D878" s="34">
        <v>6000</v>
      </c>
      <c r="E878" s="34">
        <f t="shared" si="17"/>
        <v>6000</v>
      </c>
      <c r="F878" s="34">
        <v>12000</v>
      </c>
      <c r="G878" s="34">
        <v>12000</v>
      </c>
      <c r="H878" s="21"/>
    </row>
    <row r="879" spans="1:8" x14ac:dyDescent="0.35">
      <c r="A879" s="6" t="s">
        <v>423</v>
      </c>
      <c r="B879" s="6" t="s">
        <v>244</v>
      </c>
      <c r="C879" s="34">
        <v>16000</v>
      </c>
      <c r="D879" s="34">
        <v>0</v>
      </c>
      <c r="E879" s="34">
        <v>0</v>
      </c>
      <c r="F879" s="34">
        <v>0</v>
      </c>
      <c r="G879" s="34">
        <v>40000</v>
      </c>
      <c r="H879" s="21"/>
    </row>
    <row r="880" spans="1:8" x14ac:dyDescent="0.35">
      <c r="A880" s="30" t="s">
        <v>134</v>
      </c>
      <c r="B880" s="6" t="s">
        <v>249</v>
      </c>
      <c r="C880" s="54">
        <v>212733.8</v>
      </c>
      <c r="D880" s="34">
        <v>156552.6</v>
      </c>
      <c r="E880" s="34">
        <f t="shared" ref="E880:E888" si="18">F880-D880</f>
        <v>156552.6</v>
      </c>
      <c r="F880" s="34">
        <v>313105.2</v>
      </c>
      <c r="G880" s="34">
        <v>317520</v>
      </c>
      <c r="H880" s="21"/>
    </row>
    <row r="881" spans="1:8" x14ac:dyDescent="0.35">
      <c r="A881" s="30" t="s">
        <v>379</v>
      </c>
      <c r="B881" s="6"/>
      <c r="C881" s="166">
        <v>146840</v>
      </c>
      <c r="D881" s="34">
        <v>153616</v>
      </c>
      <c r="E881" s="87">
        <f t="shared" si="18"/>
        <v>0</v>
      </c>
      <c r="F881" s="34">
        <v>153616</v>
      </c>
      <c r="G881" s="34">
        <v>157120</v>
      </c>
      <c r="H881" s="21"/>
    </row>
    <row r="882" spans="1:8" x14ac:dyDescent="0.35">
      <c r="A882" s="30" t="s">
        <v>377</v>
      </c>
      <c r="B882" s="6"/>
      <c r="C882" s="166">
        <v>146840</v>
      </c>
      <c r="D882" s="34">
        <v>0</v>
      </c>
      <c r="E882" s="87">
        <f t="shared" si="18"/>
        <v>153616</v>
      </c>
      <c r="F882" s="34">
        <v>153616</v>
      </c>
      <c r="G882" s="34">
        <v>157120</v>
      </c>
      <c r="H882" s="21"/>
    </row>
    <row r="883" spans="1:8" x14ac:dyDescent="0.35">
      <c r="A883" s="56" t="s">
        <v>144</v>
      </c>
      <c r="B883" s="6" t="s">
        <v>171</v>
      </c>
      <c r="C883" s="34">
        <v>40000</v>
      </c>
      <c r="D883" s="54">
        <v>0</v>
      </c>
      <c r="E883" s="34">
        <v>40000</v>
      </c>
      <c r="F883" s="34">
        <v>40000</v>
      </c>
      <c r="G883" s="34">
        <v>40000</v>
      </c>
      <c r="H883" s="21"/>
    </row>
    <row r="884" spans="1:8" x14ac:dyDescent="0.35">
      <c r="A884" s="6" t="s">
        <v>275</v>
      </c>
      <c r="B884" s="6" t="s">
        <v>174</v>
      </c>
      <c r="C884" s="34">
        <v>211449.60000000001</v>
      </c>
      <c r="D884" s="34">
        <v>110603.5</v>
      </c>
      <c r="E884" s="34">
        <f t="shared" si="18"/>
        <v>110603.54000000001</v>
      </c>
      <c r="F884" s="34">
        <v>221207.04000000001</v>
      </c>
      <c r="G884" s="34">
        <v>226252.79999999999</v>
      </c>
      <c r="H884" s="21"/>
    </row>
    <row r="885" spans="1:8" x14ac:dyDescent="0.35">
      <c r="A885" s="6" t="s">
        <v>276</v>
      </c>
      <c r="B885" s="6" t="s">
        <v>176</v>
      </c>
      <c r="C885" s="34">
        <v>9600</v>
      </c>
      <c r="D885" s="34">
        <v>4800</v>
      </c>
      <c r="E885" s="34">
        <f t="shared" si="18"/>
        <v>4800</v>
      </c>
      <c r="F885" s="34">
        <v>9600</v>
      </c>
      <c r="G885" s="34">
        <v>9600</v>
      </c>
      <c r="H885" s="21"/>
    </row>
    <row r="886" spans="1:8" x14ac:dyDescent="0.35">
      <c r="A886" s="30" t="s">
        <v>277</v>
      </c>
      <c r="B886" s="6" t="s">
        <v>177</v>
      </c>
      <c r="C886" s="34">
        <v>20250</v>
      </c>
      <c r="D886" s="34">
        <v>10275</v>
      </c>
      <c r="E886" s="34">
        <f t="shared" si="18"/>
        <v>10275</v>
      </c>
      <c r="F886" s="34">
        <v>20550</v>
      </c>
      <c r="G886" s="34">
        <v>24334.2</v>
      </c>
      <c r="H886" s="21"/>
    </row>
    <row r="887" spans="1:8" x14ac:dyDescent="0.35">
      <c r="A887" s="6" t="s">
        <v>278</v>
      </c>
      <c r="B887" s="6" t="s">
        <v>178</v>
      </c>
      <c r="C887" s="34">
        <v>9600</v>
      </c>
      <c r="D887" s="34">
        <v>4800</v>
      </c>
      <c r="E887" s="34">
        <f t="shared" si="18"/>
        <v>4800</v>
      </c>
      <c r="F887" s="34">
        <v>9600</v>
      </c>
      <c r="G887" s="34">
        <v>9600</v>
      </c>
      <c r="H887" s="21"/>
    </row>
    <row r="888" spans="1:8" x14ac:dyDescent="0.35">
      <c r="A888" s="30" t="s">
        <v>145</v>
      </c>
      <c r="B888" s="74" t="s">
        <v>197</v>
      </c>
      <c r="C888" s="34">
        <v>40000</v>
      </c>
      <c r="D888" s="54">
        <v>0</v>
      </c>
      <c r="E888" s="34">
        <f t="shared" si="18"/>
        <v>40000</v>
      </c>
      <c r="F888" s="34">
        <v>40000</v>
      </c>
      <c r="G888" s="34">
        <v>0</v>
      </c>
      <c r="H888" s="21"/>
    </row>
    <row r="889" spans="1:8" x14ac:dyDescent="0.35">
      <c r="A889" s="104" t="s">
        <v>309</v>
      </c>
      <c r="B889" s="33"/>
      <c r="C889" s="57">
        <f>SUM(C871:C888)</f>
        <v>3077659.4</v>
      </c>
      <c r="D889" s="57">
        <f>SUM(D871:D888)</f>
        <v>1615043.1</v>
      </c>
      <c r="E889" s="57">
        <f>SUM(E871:E888)</f>
        <v>1655043.1400000001</v>
      </c>
      <c r="F889" s="57">
        <f>SUM(F871:F888)</f>
        <v>3270086.24</v>
      </c>
      <c r="G889" s="38">
        <f>SUM(G871:G888)</f>
        <v>3340387</v>
      </c>
      <c r="H889" s="21"/>
    </row>
    <row r="890" spans="1:8" x14ac:dyDescent="0.35">
      <c r="A890" s="23" t="s">
        <v>109</v>
      </c>
      <c r="B890" s="23" t="s">
        <v>104</v>
      </c>
      <c r="C890" s="23"/>
      <c r="D890" s="23"/>
      <c r="E890" s="23" t="s">
        <v>71</v>
      </c>
      <c r="F890" s="23"/>
      <c r="H890" s="21"/>
    </row>
    <row r="891" spans="1:8" x14ac:dyDescent="0.35">
      <c r="A891" s="24"/>
      <c r="B891" s="24"/>
      <c r="C891" s="24"/>
      <c r="D891" s="24"/>
      <c r="E891" s="24"/>
      <c r="F891" s="24"/>
      <c r="H891" s="21"/>
    </row>
    <row r="892" spans="1:8" x14ac:dyDescent="0.35">
      <c r="A892" s="24"/>
      <c r="B892" s="24"/>
      <c r="C892" s="24"/>
      <c r="D892" s="24"/>
      <c r="E892" s="24"/>
      <c r="F892" s="24"/>
      <c r="H892" s="21"/>
    </row>
    <row r="893" spans="1:8" x14ac:dyDescent="0.35">
      <c r="A893" s="24"/>
      <c r="B893" s="24"/>
      <c r="C893" s="24"/>
      <c r="D893" s="24"/>
      <c r="E893" s="24"/>
      <c r="F893" s="24"/>
      <c r="H893" s="21"/>
    </row>
    <row r="894" spans="1:8" x14ac:dyDescent="0.35">
      <c r="A894" s="41" t="s">
        <v>485</v>
      </c>
      <c r="B894" s="294" t="s">
        <v>471</v>
      </c>
      <c r="C894" s="294"/>
      <c r="D894" s="24"/>
      <c r="E894" s="295" t="s">
        <v>472</v>
      </c>
      <c r="F894" s="295"/>
      <c r="H894" s="21"/>
    </row>
    <row r="895" spans="1:8" x14ac:dyDescent="0.35">
      <c r="A895" s="41" t="s">
        <v>141</v>
      </c>
      <c r="B895" s="294" t="s">
        <v>91</v>
      </c>
      <c r="C895" s="294"/>
      <c r="D895" s="24"/>
      <c r="E895" s="294" t="s">
        <v>108</v>
      </c>
      <c r="F895" s="294"/>
      <c r="H895" s="21"/>
    </row>
    <row r="896" spans="1:8" x14ac:dyDescent="0.35">
      <c r="H896" s="21"/>
    </row>
    <row r="897" spans="1:8" x14ac:dyDescent="0.35">
      <c r="H897" s="21"/>
    </row>
    <row r="898" spans="1:8" x14ac:dyDescent="0.35">
      <c r="H898" s="21"/>
    </row>
    <row r="899" spans="1:8" x14ac:dyDescent="0.35">
      <c r="H899" s="21"/>
    </row>
    <row r="900" spans="1:8" x14ac:dyDescent="0.35">
      <c r="H900" s="21"/>
    </row>
    <row r="901" spans="1:8" x14ac:dyDescent="0.35">
      <c r="H901" s="21"/>
    </row>
    <row r="902" spans="1:8" x14ac:dyDescent="0.35">
      <c r="A902" s="297" t="s">
        <v>77</v>
      </c>
      <c r="B902" s="19"/>
      <c r="C902" s="10"/>
      <c r="D902" s="291" t="s">
        <v>409</v>
      </c>
      <c r="E902" s="292"/>
      <c r="F902" s="293"/>
      <c r="G902" s="10"/>
      <c r="H902" s="21"/>
    </row>
    <row r="903" spans="1:8" x14ac:dyDescent="0.35">
      <c r="A903" s="298"/>
      <c r="B903" s="12" t="s">
        <v>35</v>
      </c>
      <c r="C903" s="12" t="s">
        <v>20</v>
      </c>
      <c r="D903" s="31" t="s">
        <v>80</v>
      </c>
      <c r="E903" s="31" t="s">
        <v>22</v>
      </c>
      <c r="F903" s="32" t="s">
        <v>24</v>
      </c>
      <c r="G903" s="31" t="s">
        <v>25</v>
      </c>
      <c r="H903" s="21"/>
    </row>
    <row r="904" spans="1:8" x14ac:dyDescent="0.35">
      <c r="A904" s="298"/>
      <c r="B904" s="12" t="s">
        <v>36</v>
      </c>
      <c r="C904" s="12" t="s">
        <v>408</v>
      </c>
      <c r="D904" s="12" t="s">
        <v>21</v>
      </c>
      <c r="E904" s="12" t="s">
        <v>23</v>
      </c>
      <c r="F904" s="29"/>
      <c r="G904" s="31" t="s">
        <v>415</v>
      </c>
      <c r="H904" s="21"/>
    </row>
    <row r="905" spans="1:8" x14ac:dyDescent="0.35">
      <c r="A905" s="20">
        <v>1</v>
      </c>
      <c r="B905" s="20">
        <v>2</v>
      </c>
      <c r="C905" s="20">
        <v>3</v>
      </c>
      <c r="D905" s="20">
        <v>4</v>
      </c>
      <c r="E905" s="20">
        <v>5</v>
      </c>
      <c r="F905" s="27">
        <v>6</v>
      </c>
      <c r="G905" s="20">
        <v>7</v>
      </c>
      <c r="H905" s="21"/>
    </row>
    <row r="906" spans="1:8" x14ac:dyDescent="0.35">
      <c r="A906" s="33" t="s">
        <v>92</v>
      </c>
      <c r="B906" s="43"/>
      <c r="C906" s="43"/>
      <c r="D906" s="43"/>
      <c r="E906" s="43"/>
      <c r="F906" s="28"/>
      <c r="G906" s="43"/>
      <c r="H906" s="21"/>
    </row>
    <row r="907" spans="1:8" x14ac:dyDescent="0.35">
      <c r="A907" s="30" t="s">
        <v>51</v>
      </c>
      <c r="B907" s="6" t="s">
        <v>181</v>
      </c>
      <c r="C907" s="44">
        <v>68305</v>
      </c>
      <c r="D907" s="44">
        <v>10945</v>
      </c>
      <c r="E907" s="44">
        <f t="shared" ref="E907:E918" si="19">F907-D907</f>
        <v>59055</v>
      </c>
      <c r="F907" s="44">
        <v>70000</v>
      </c>
      <c r="G907" s="44">
        <f t="shared" ref="G907:G916" si="20">SUM(F907)</f>
        <v>70000</v>
      </c>
      <c r="H907" s="21"/>
    </row>
    <row r="908" spans="1:8" x14ac:dyDescent="0.35">
      <c r="A908" s="30" t="s">
        <v>140</v>
      </c>
      <c r="B908" s="6" t="s">
        <v>182</v>
      </c>
      <c r="C908" s="44">
        <v>122175</v>
      </c>
      <c r="D908" s="44">
        <v>25420</v>
      </c>
      <c r="E908" s="44">
        <f t="shared" si="19"/>
        <v>44580</v>
      </c>
      <c r="F908" s="44">
        <v>70000</v>
      </c>
      <c r="G908" s="44">
        <f t="shared" si="20"/>
        <v>70000</v>
      </c>
      <c r="H908" s="21"/>
    </row>
    <row r="909" spans="1:8" x14ac:dyDescent="0.35">
      <c r="A909" s="30" t="s">
        <v>53</v>
      </c>
      <c r="B909" s="6" t="s">
        <v>182</v>
      </c>
      <c r="C909" s="44">
        <v>29147</v>
      </c>
      <c r="D909" s="44">
        <v>0</v>
      </c>
      <c r="E909" s="44">
        <f t="shared" si="19"/>
        <v>40000</v>
      </c>
      <c r="F909" s="44">
        <v>40000</v>
      </c>
      <c r="G909" s="44">
        <f t="shared" si="20"/>
        <v>40000</v>
      </c>
      <c r="H909" s="21"/>
    </row>
    <row r="910" spans="1:8" x14ac:dyDescent="0.35">
      <c r="A910" s="30" t="s">
        <v>343</v>
      </c>
      <c r="B910" s="6" t="s">
        <v>261</v>
      </c>
      <c r="C910" s="44">
        <v>99200</v>
      </c>
      <c r="D910" s="44">
        <v>49624</v>
      </c>
      <c r="E910" s="44">
        <f t="shared" si="19"/>
        <v>50376</v>
      </c>
      <c r="F910" s="44">
        <v>100000</v>
      </c>
      <c r="G910" s="44">
        <f t="shared" si="20"/>
        <v>100000</v>
      </c>
      <c r="H910" s="21"/>
    </row>
    <row r="911" spans="1:8" x14ac:dyDescent="0.35">
      <c r="A911" s="30" t="s">
        <v>301</v>
      </c>
      <c r="B911" s="6" t="s">
        <v>184</v>
      </c>
      <c r="C911" s="44">
        <v>101257.66</v>
      </c>
      <c r="D911" s="44">
        <v>55071.66</v>
      </c>
      <c r="E911" s="44">
        <f t="shared" si="19"/>
        <v>19928.339999999997</v>
      </c>
      <c r="F911" s="44">
        <v>75000</v>
      </c>
      <c r="G911" s="44">
        <f t="shared" si="20"/>
        <v>75000</v>
      </c>
      <c r="H911" s="21"/>
    </row>
    <row r="912" spans="1:8" x14ac:dyDescent="0.35">
      <c r="A912" s="30" t="s">
        <v>129</v>
      </c>
      <c r="B912" s="6" t="s">
        <v>185</v>
      </c>
      <c r="C912" s="44">
        <v>0</v>
      </c>
      <c r="D912" s="44">
        <v>0</v>
      </c>
      <c r="E912" s="44">
        <f t="shared" si="19"/>
        <v>12000</v>
      </c>
      <c r="F912" s="44">
        <v>12000</v>
      </c>
      <c r="G912" s="44">
        <f t="shared" si="20"/>
        <v>12000</v>
      </c>
      <c r="H912" s="21"/>
    </row>
    <row r="913" spans="1:8" x14ac:dyDescent="0.35">
      <c r="A913" s="6" t="s">
        <v>259</v>
      </c>
      <c r="B913" s="30" t="s">
        <v>225</v>
      </c>
      <c r="C913" s="44">
        <v>8051.96</v>
      </c>
      <c r="D913" s="44">
        <v>5759.27</v>
      </c>
      <c r="E913" s="44">
        <f t="shared" si="19"/>
        <v>9240.73</v>
      </c>
      <c r="F913" s="44">
        <v>15000</v>
      </c>
      <c r="G913" s="44">
        <f t="shared" si="20"/>
        <v>15000</v>
      </c>
      <c r="H913" s="21"/>
    </row>
    <row r="914" spans="1:8" x14ac:dyDescent="0.35">
      <c r="A914" s="6" t="s">
        <v>307</v>
      </c>
      <c r="B914" s="30" t="s">
        <v>193</v>
      </c>
      <c r="C914" s="34">
        <v>10000</v>
      </c>
      <c r="D914" s="34">
        <v>6230</v>
      </c>
      <c r="E914" s="34">
        <f t="shared" si="19"/>
        <v>3770</v>
      </c>
      <c r="F914" s="34">
        <v>10000</v>
      </c>
      <c r="G914" s="34">
        <f t="shared" si="20"/>
        <v>10000</v>
      </c>
      <c r="H914" s="21"/>
    </row>
    <row r="915" spans="1:8" x14ac:dyDescent="0.35">
      <c r="A915" s="30" t="s">
        <v>258</v>
      </c>
      <c r="B915" s="66" t="s">
        <v>227</v>
      </c>
      <c r="C915" s="34">
        <v>135452.94</v>
      </c>
      <c r="D915" s="34">
        <v>87090</v>
      </c>
      <c r="E915" s="34">
        <f t="shared" si="19"/>
        <v>92910</v>
      </c>
      <c r="F915" s="34">
        <v>180000</v>
      </c>
      <c r="G915" s="34">
        <f t="shared" si="20"/>
        <v>180000</v>
      </c>
      <c r="H915" s="21"/>
    </row>
    <row r="916" spans="1:8" x14ac:dyDescent="0.35">
      <c r="A916" s="108" t="s">
        <v>341</v>
      </c>
      <c r="B916" s="6" t="s">
        <v>334</v>
      </c>
      <c r="C916" s="34">
        <v>14666.36</v>
      </c>
      <c r="D916" s="34">
        <v>6205.97</v>
      </c>
      <c r="E916" s="34">
        <f t="shared" si="19"/>
        <v>18794.03</v>
      </c>
      <c r="F916" s="34">
        <v>25000</v>
      </c>
      <c r="G916" s="34">
        <f t="shared" si="20"/>
        <v>25000</v>
      </c>
      <c r="H916" s="21"/>
    </row>
    <row r="917" spans="1:8" x14ac:dyDescent="0.35">
      <c r="A917" s="30" t="s">
        <v>303</v>
      </c>
      <c r="B917" s="6" t="s">
        <v>196</v>
      </c>
      <c r="C917" s="34">
        <v>176741.67</v>
      </c>
      <c r="D917" s="34">
        <v>112205</v>
      </c>
      <c r="E917" s="34">
        <f t="shared" si="19"/>
        <v>87795</v>
      </c>
      <c r="F917" s="34">
        <v>200000</v>
      </c>
      <c r="G917" s="34">
        <v>45000</v>
      </c>
      <c r="H917" s="21"/>
    </row>
    <row r="918" spans="1:8" x14ac:dyDescent="0.35">
      <c r="A918" s="30" t="s">
        <v>418</v>
      </c>
      <c r="B918" s="6"/>
      <c r="C918" s="34"/>
      <c r="D918" s="34"/>
      <c r="E918" s="34">
        <f t="shared" si="19"/>
        <v>30000</v>
      </c>
      <c r="F918" s="34">
        <v>30000</v>
      </c>
      <c r="G918" s="34">
        <f>SUM(F918)</f>
        <v>30000</v>
      </c>
      <c r="H918" s="21"/>
    </row>
    <row r="919" spans="1:8" x14ac:dyDescent="0.35">
      <c r="A919" s="33" t="s">
        <v>101</v>
      </c>
      <c r="B919" s="33"/>
      <c r="C919" s="38">
        <f>SUM(C907:C917)</f>
        <v>764997.59000000008</v>
      </c>
      <c r="D919" s="38">
        <f>SUM(D907:D917)</f>
        <v>358550.9</v>
      </c>
      <c r="E919" s="38">
        <f>SUM(E907:E918)</f>
        <v>468449.1</v>
      </c>
      <c r="F919" s="38">
        <f>SUM(F907:F918)</f>
        <v>827000</v>
      </c>
      <c r="G919" s="38">
        <f>SUM(G907:G918)</f>
        <v>672000</v>
      </c>
      <c r="H919" s="21"/>
    </row>
    <row r="920" spans="1:8" x14ac:dyDescent="0.35">
      <c r="A920" s="33" t="s">
        <v>63</v>
      </c>
      <c r="B920" s="30"/>
      <c r="C920" s="34"/>
      <c r="D920" s="34"/>
      <c r="E920" s="34"/>
      <c r="F920" s="34"/>
      <c r="G920" s="34"/>
      <c r="H920" s="21"/>
    </row>
    <row r="921" spans="1:8" x14ac:dyDescent="0.35">
      <c r="A921" s="33" t="s">
        <v>101</v>
      </c>
      <c r="B921" s="30"/>
      <c r="C921" s="34">
        <v>0</v>
      </c>
      <c r="D921" s="34">
        <v>0</v>
      </c>
      <c r="E921" s="34">
        <v>0</v>
      </c>
      <c r="F921" s="34">
        <v>0</v>
      </c>
      <c r="G921" s="34"/>
      <c r="H921" s="21"/>
    </row>
    <row r="922" spans="1:8" x14ac:dyDescent="0.35">
      <c r="A922" s="33" t="s">
        <v>130</v>
      </c>
      <c r="B922" s="30" t="s">
        <v>223</v>
      </c>
      <c r="C922" s="34">
        <v>0</v>
      </c>
      <c r="D922" s="34">
        <v>0</v>
      </c>
      <c r="E922" s="34">
        <v>40000</v>
      </c>
      <c r="F922" s="34">
        <v>40000</v>
      </c>
      <c r="G922" s="34">
        <f>SUM(F922)</f>
        <v>40000</v>
      </c>
      <c r="H922" s="21"/>
    </row>
    <row r="923" spans="1:8" x14ac:dyDescent="0.35">
      <c r="A923" s="158" t="s">
        <v>103</v>
      </c>
      <c r="B923" s="158"/>
      <c r="C923" s="109">
        <f>C889+C919</f>
        <v>3842656.99</v>
      </c>
      <c r="D923" s="109">
        <f>D889+D919</f>
        <v>1973594</v>
      </c>
      <c r="E923" s="109">
        <f>E889+E919+E922</f>
        <v>2163492.2400000002</v>
      </c>
      <c r="F923" s="109">
        <f>F889+F919+F922</f>
        <v>4137086.24</v>
      </c>
      <c r="G923" s="109">
        <f>G889+G919+G922</f>
        <v>4052387</v>
      </c>
      <c r="H923" s="21"/>
    </row>
    <row r="924" spans="1:8" x14ac:dyDescent="0.35">
      <c r="A924" s="23" t="s">
        <v>109</v>
      </c>
      <c r="B924" s="23" t="s">
        <v>104</v>
      </c>
      <c r="C924" s="23"/>
      <c r="D924" s="23"/>
      <c r="E924" s="23" t="s">
        <v>71</v>
      </c>
      <c r="F924" s="23"/>
      <c r="H924" s="21"/>
    </row>
    <row r="925" spans="1:8" x14ac:dyDescent="0.35">
      <c r="A925" s="24"/>
      <c r="B925" s="24"/>
      <c r="C925" s="24"/>
      <c r="D925" s="24"/>
      <c r="E925" s="24"/>
      <c r="F925" s="24"/>
      <c r="H925" s="21"/>
    </row>
    <row r="926" spans="1:8" x14ac:dyDescent="0.35">
      <c r="A926" s="24"/>
      <c r="B926" s="24"/>
      <c r="C926" s="24"/>
      <c r="D926" s="24"/>
      <c r="E926" s="24"/>
      <c r="F926" s="24"/>
      <c r="H926" s="21"/>
    </row>
    <row r="927" spans="1:8" x14ac:dyDescent="0.35">
      <c r="A927" s="24"/>
      <c r="B927" s="24"/>
      <c r="C927" s="24"/>
      <c r="D927" s="24"/>
      <c r="E927" s="24"/>
      <c r="F927" s="24"/>
      <c r="H927" s="21"/>
    </row>
    <row r="928" spans="1:8" x14ac:dyDescent="0.35">
      <c r="A928" s="41" t="s">
        <v>485</v>
      </c>
      <c r="B928" s="294" t="s">
        <v>471</v>
      </c>
      <c r="C928" s="294"/>
      <c r="D928" s="24"/>
      <c r="E928" s="295" t="s">
        <v>472</v>
      </c>
      <c r="F928" s="295"/>
      <c r="H928" s="21"/>
    </row>
    <row r="929" spans="1:9" x14ac:dyDescent="0.35">
      <c r="A929" s="41" t="s">
        <v>141</v>
      </c>
      <c r="B929" s="294" t="s">
        <v>91</v>
      </c>
      <c r="C929" s="294"/>
      <c r="D929" s="24"/>
      <c r="E929" s="294" t="s">
        <v>108</v>
      </c>
      <c r="F929" s="294"/>
      <c r="H929" s="21"/>
      <c r="I929" s="112"/>
    </row>
    <row r="930" spans="1:9" x14ac:dyDescent="0.35">
      <c r="H930" s="21"/>
      <c r="I930" s="112"/>
    </row>
    <row r="931" spans="1:9" x14ac:dyDescent="0.35">
      <c r="H931" s="21"/>
      <c r="I931" s="112"/>
    </row>
    <row r="932" spans="1:9" x14ac:dyDescent="0.35">
      <c r="H932" s="21"/>
      <c r="I932" s="112"/>
    </row>
    <row r="933" spans="1:9" x14ac:dyDescent="0.35">
      <c r="H933" s="21"/>
      <c r="I933" s="112"/>
    </row>
    <row r="934" spans="1:9" x14ac:dyDescent="0.35">
      <c r="H934" s="21"/>
      <c r="I934" s="112"/>
    </row>
    <row r="935" spans="1:9" x14ac:dyDescent="0.35">
      <c r="H935" s="21"/>
      <c r="I935" s="112"/>
    </row>
    <row r="936" spans="1:9" x14ac:dyDescent="0.35">
      <c r="H936" s="21"/>
    </row>
    <row r="937" spans="1:9" x14ac:dyDescent="0.35">
      <c r="H937" s="21"/>
    </row>
    <row r="938" spans="1:9" x14ac:dyDescent="0.35">
      <c r="H938" s="21"/>
    </row>
    <row r="939" spans="1:9" x14ac:dyDescent="0.35">
      <c r="H939" s="21"/>
    </row>
    <row r="940" spans="1:9" x14ac:dyDescent="0.35">
      <c r="H940" s="21"/>
    </row>
    <row r="941" spans="1:9" x14ac:dyDescent="0.35">
      <c r="H941" s="21"/>
    </row>
    <row r="942" spans="1:9" x14ac:dyDescent="0.35">
      <c r="H942" s="21"/>
    </row>
    <row r="943" spans="1:9" x14ac:dyDescent="0.35">
      <c r="H943" s="21"/>
    </row>
    <row r="944" spans="1:9" x14ac:dyDescent="0.35">
      <c r="H944" s="21"/>
    </row>
    <row r="945" spans="1:8" x14ac:dyDescent="0.35">
      <c r="H945" s="21"/>
    </row>
    <row r="946" spans="1:8" x14ac:dyDescent="0.35">
      <c r="H946" s="21"/>
    </row>
    <row r="947" spans="1:8" x14ac:dyDescent="0.35">
      <c r="H947" s="21"/>
    </row>
    <row r="948" spans="1:8" x14ac:dyDescent="0.35">
      <c r="H948" s="21"/>
    </row>
    <row r="949" spans="1:8" x14ac:dyDescent="0.35">
      <c r="A949" s="21" t="s">
        <v>72</v>
      </c>
      <c r="B949" s="21"/>
      <c r="C949" s="21"/>
      <c r="D949" s="21"/>
      <c r="E949" s="21"/>
      <c r="F949" s="21"/>
      <c r="G949" s="21"/>
      <c r="H949" s="21"/>
    </row>
    <row r="950" spans="1:8" x14ac:dyDescent="0.35">
      <c r="A950" s="21"/>
      <c r="B950" s="21"/>
      <c r="C950" s="21"/>
      <c r="D950" s="21"/>
      <c r="E950" s="21"/>
      <c r="F950" s="21"/>
      <c r="G950" s="21"/>
      <c r="H950" s="21"/>
    </row>
    <row r="951" spans="1:8" x14ac:dyDescent="0.35">
      <c r="A951" s="296" t="s">
        <v>73</v>
      </c>
      <c r="B951" s="296"/>
      <c r="C951" s="296"/>
      <c r="D951" s="296"/>
      <c r="E951" s="296"/>
      <c r="F951" s="296"/>
      <c r="G951" s="296"/>
      <c r="H951" s="21"/>
    </row>
    <row r="952" spans="1:8" x14ac:dyDescent="0.35">
      <c r="A952" s="296" t="s">
        <v>75</v>
      </c>
      <c r="B952" s="296"/>
      <c r="C952" s="296"/>
      <c r="D952" s="296"/>
      <c r="E952" s="296"/>
      <c r="F952" s="296"/>
      <c r="G952" s="296"/>
      <c r="H952" s="113"/>
    </row>
    <row r="953" spans="1:8" x14ac:dyDescent="0.35">
      <c r="A953" s="21"/>
      <c r="B953" s="21"/>
      <c r="C953" s="21"/>
      <c r="D953" s="21"/>
      <c r="E953" s="21"/>
      <c r="F953" s="21"/>
      <c r="G953" s="21"/>
      <c r="H953" s="21"/>
    </row>
    <row r="954" spans="1:8" x14ac:dyDescent="0.35">
      <c r="A954" s="21" t="s">
        <v>142</v>
      </c>
      <c r="B954" s="21"/>
      <c r="C954" s="21"/>
      <c r="D954" s="21"/>
      <c r="E954" s="21"/>
      <c r="F954" s="21"/>
      <c r="G954" s="21"/>
      <c r="H954" s="21"/>
    </row>
    <row r="955" spans="1:8" x14ac:dyDescent="0.35">
      <c r="H955" s="21"/>
    </row>
    <row r="956" spans="1:8" x14ac:dyDescent="0.35">
      <c r="A956" s="297" t="s">
        <v>77</v>
      </c>
      <c r="B956" s="10"/>
      <c r="C956" s="10"/>
      <c r="D956" s="291" t="s">
        <v>409</v>
      </c>
      <c r="E956" s="292"/>
      <c r="F956" s="293"/>
      <c r="G956" s="10"/>
      <c r="H956" s="21"/>
    </row>
    <row r="957" spans="1:8" x14ac:dyDescent="0.35">
      <c r="A957" s="298"/>
      <c r="B957" s="12" t="s">
        <v>35</v>
      </c>
      <c r="C957" s="12" t="s">
        <v>20</v>
      </c>
      <c r="D957" s="31" t="s">
        <v>80</v>
      </c>
      <c r="E957" s="31" t="s">
        <v>22</v>
      </c>
      <c r="F957" s="32" t="s">
        <v>24</v>
      </c>
      <c r="G957" s="31" t="s">
        <v>25</v>
      </c>
      <c r="H957" s="21"/>
    </row>
    <row r="958" spans="1:8" x14ac:dyDescent="0.35">
      <c r="A958" s="298"/>
      <c r="B958" s="12" t="s">
        <v>36</v>
      </c>
      <c r="C958" s="12" t="s">
        <v>408</v>
      </c>
      <c r="D958" s="12" t="s">
        <v>21</v>
      </c>
      <c r="E958" s="12" t="s">
        <v>23</v>
      </c>
      <c r="F958" s="29"/>
      <c r="G958" s="31" t="s">
        <v>410</v>
      </c>
      <c r="H958" s="21"/>
    </row>
    <row r="959" spans="1:8" x14ac:dyDescent="0.35">
      <c r="A959" s="20">
        <v>1</v>
      </c>
      <c r="B959" s="20">
        <v>2</v>
      </c>
      <c r="C959" s="20">
        <v>3</v>
      </c>
      <c r="D959" s="20">
        <v>4</v>
      </c>
      <c r="E959" s="20">
        <v>5</v>
      </c>
      <c r="F959" s="27">
        <v>6</v>
      </c>
      <c r="G959" s="20">
        <v>7</v>
      </c>
      <c r="H959" s="21"/>
    </row>
    <row r="960" spans="1:8" x14ac:dyDescent="0.35">
      <c r="A960" s="33" t="s">
        <v>230</v>
      </c>
      <c r="B960" s="30"/>
      <c r="C960" s="30"/>
      <c r="D960" s="30"/>
      <c r="E960" s="30"/>
      <c r="F960" s="30"/>
      <c r="G960" s="30"/>
      <c r="H960" s="21"/>
    </row>
    <row r="961" spans="1:8" x14ac:dyDescent="0.35">
      <c r="A961" s="30" t="s">
        <v>81</v>
      </c>
      <c r="B961" s="30"/>
      <c r="C961" s="30"/>
      <c r="D961" s="30"/>
      <c r="E961" s="30"/>
      <c r="F961" s="30"/>
      <c r="G961" s="30"/>
      <c r="H961" s="21"/>
    </row>
    <row r="962" spans="1:8" x14ac:dyDescent="0.35">
      <c r="A962" s="30" t="s">
        <v>82</v>
      </c>
      <c r="B962" s="6" t="s">
        <v>166</v>
      </c>
      <c r="C962" s="34">
        <v>1138780.43</v>
      </c>
      <c r="D962" s="34">
        <v>553152</v>
      </c>
      <c r="E962" s="34">
        <f>F962-D962</f>
        <v>717108</v>
      </c>
      <c r="F962" s="34">
        <v>1270260</v>
      </c>
      <c r="G962" s="34">
        <v>1312008</v>
      </c>
      <c r="H962" s="21"/>
    </row>
    <row r="963" spans="1:8" x14ac:dyDescent="0.35">
      <c r="A963" s="30"/>
      <c r="B963" s="30"/>
      <c r="C963" s="34"/>
      <c r="D963" s="34"/>
      <c r="E963" s="34"/>
      <c r="F963" s="34"/>
      <c r="G963" s="34"/>
      <c r="H963" s="21"/>
    </row>
    <row r="964" spans="1:8" x14ac:dyDescent="0.35">
      <c r="A964" s="33" t="s">
        <v>83</v>
      </c>
      <c r="B964" s="30"/>
      <c r="C964" s="34"/>
      <c r="D964" s="34"/>
      <c r="E964" s="34"/>
      <c r="F964" s="34"/>
      <c r="G964" s="34"/>
      <c r="H964" s="21"/>
    </row>
    <row r="965" spans="1:8" x14ac:dyDescent="0.35">
      <c r="A965" s="30" t="s">
        <v>139</v>
      </c>
      <c r="B965" s="30" t="s">
        <v>167</v>
      </c>
      <c r="C965" s="34">
        <v>134000</v>
      </c>
      <c r="D965" s="34">
        <v>60000</v>
      </c>
      <c r="E965" s="34">
        <f>F965-D965</f>
        <v>84000</v>
      </c>
      <c r="F965" s="34">
        <v>144000</v>
      </c>
      <c r="G965" s="34">
        <v>144000</v>
      </c>
      <c r="H965" s="21"/>
    </row>
    <row r="966" spans="1:8" x14ac:dyDescent="0.35">
      <c r="A966" s="30" t="s">
        <v>138</v>
      </c>
      <c r="B966" s="6" t="s">
        <v>168</v>
      </c>
      <c r="C966" s="34">
        <v>67500</v>
      </c>
      <c r="D966" s="34">
        <v>33750</v>
      </c>
      <c r="E966" s="34">
        <f>F966-D966</f>
        <v>33750</v>
      </c>
      <c r="F966" s="34">
        <v>67500</v>
      </c>
      <c r="G966" s="34">
        <v>67500</v>
      </c>
      <c r="H966" s="21"/>
    </row>
    <row r="967" spans="1:8" x14ac:dyDescent="0.35">
      <c r="A967" s="30" t="s">
        <v>302</v>
      </c>
      <c r="B967" s="6" t="s">
        <v>169</v>
      </c>
      <c r="C967" s="34">
        <v>67500</v>
      </c>
      <c r="D967" s="34">
        <v>33750</v>
      </c>
      <c r="E967" s="34">
        <f>F967-D967</f>
        <v>33750</v>
      </c>
      <c r="F967" s="34">
        <v>67500</v>
      </c>
      <c r="G967" s="34">
        <v>67500</v>
      </c>
      <c r="H967" s="21"/>
    </row>
    <row r="968" spans="1:8" x14ac:dyDescent="0.35">
      <c r="A968" s="30" t="s">
        <v>294</v>
      </c>
      <c r="B968" s="6" t="s">
        <v>170</v>
      </c>
      <c r="C968" s="34">
        <v>30000</v>
      </c>
      <c r="D968" s="34">
        <v>25000</v>
      </c>
      <c r="E968">
        <v>5000</v>
      </c>
      <c r="F968" s="34">
        <v>30000</v>
      </c>
      <c r="G968" s="34">
        <v>36000</v>
      </c>
      <c r="H968" s="21"/>
    </row>
    <row r="969" spans="1:8" x14ac:dyDescent="0.35">
      <c r="A969" s="6" t="s">
        <v>423</v>
      </c>
      <c r="B969" s="6" t="s">
        <v>244</v>
      </c>
      <c r="C969" s="34">
        <v>12000</v>
      </c>
      <c r="D969" s="34">
        <v>0</v>
      </c>
      <c r="E969" s="34">
        <v>0</v>
      </c>
      <c r="F969" s="34">
        <v>0</v>
      </c>
      <c r="G969" s="34">
        <v>30000</v>
      </c>
      <c r="H969" s="21"/>
    </row>
    <row r="970" spans="1:8" x14ac:dyDescent="0.35">
      <c r="A970" s="30" t="s">
        <v>380</v>
      </c>
      <c r="B970" s="6"/>
      <c r="C970" s="34">
        <v>100653</v>
      </c>
      <c r="D970" s="34">
        <v>92192</v>
      </c>
      <c r="E970" s="34">
        <f t="shared" ref="E970:E977" si="21">F970-D970</f>
        <v>13663</v>
      </c>
      <c r="F970" s="34">
        <v>105855</v>
      </c>
      <c r="G970" s="34">
        <v>109334</v>
      </c>
      <c r="H970" s="21"/>
    </row>
    <row r="971" spans="1:8" x14ac:dyDescent="0.35">
      <c r="A971" s="30" t="s">
        <v>381</v>
      </c>
      <c r="B971" s="6"/>
      <c r="C971" s="34">
        <v>86969</v>
      </c>
      <c r="D971" s="34">
        <v>0</v>
      </c>
      <c r="E971" s="34">
        <f t="shared" si="21"/>
        <v>105855</v>
      </c>
      <c r="F971" s="34">
        <v>105855</v>
      </c>
      <c r="G971" s="34">
        <v>109334</v>
      </c>
      <c r="H971" s="21"/>
    </row>
    <row r="972" spans="1:8" x14ac:dyDescent="0.35">
      <c r="A972" s="30" t="s">
        <v>295</v>
      </c>
      <c r="B972" s="6" t="s">
        <v>171</v>
      </c>
      <c r="C972" s="34">
        <v>27500</v>
      </c>
      <c r="D972" s="34">
        <v>0</v>
      </c>
      <c r="E972" s="34">
        <f t="shared" si="21"/>
        <v>30000</v>
      </c>
      <c r="F972" s="34">
        <v>30000</v>
      </c>
      <c r="G972" s="34">
        <v>30000</v>
      </c>
      <c r="H972" s="21"/>
    </row>
    <row r="973" spans="1:8" x14ac:dyDescent="0.35">
      <c r="A973" s="6" t="s">
        <v>296</v>
      </c>
      <c r="B973" s="6" t="s">
        <v>174</v>
      </c>
      <c r="C973" s="34">
        <v>136729.12</v>
      </c>
      <c r="D973" s="34">
        <v>86052.96</v>
      </c>
      <c r="E973" s="34">
        <f t="shared" si="21"/>
        <v>66378.240000000005</v>
      </c>
      <c r="F973" s="34">
        <v>152431.20000000001</v>
      </c>
      <c r="G973" s="34">
        <v>157440.95999999999</v>
      </c>
      <c r="H973" s="21"/>
    </row>
    <row r="974" spans="1:8" x14ac:dyDescent="0.35">
      <c r="A974" s="6" t="s">
        <v>297</v>
      </c>
      <c r="B974" s="6" t="s">
        <v>176</v>
      </c>
      <c r="C974" s="34">
        <v>6700</v>
      </c>
      <c r="D974" s="34">
        <v>3000</v>
      </c>
      <c r="E974" s="34">
        <f t="shared" si="21"/>
        <v>4200</v>
      </c>
      <c r="F974" s="34">
        <v>7200</v>
      </c>
      <c r="G974" s="34">
        <v>7200</v>
      </c>
      <c r="H974" s="21"/>
    </row>
    <row r="975" spans="1:8" x14ac:dyDescent="0.35">
      <c r="A975" s="30" t="s">
        <v>298</v>
      </c>
      <c r="B975" s="6" t="s">
        <v>177</v>
      </c>
      <c r="C975" s="34">
        <v>12687.5</v>
      </c>
      <c r="D975" s="34">
        <v>5775</v>
      </c>
      <c r="E975" s="34">
        <f t="shared" si="21"/>
        <v>7725</v>
      </c>
      <c r="F975" s="34">
        <v>13500</v>
      </c>
      <c r="G975" s="34">
        <v>16224.12</v>
      </c>
      <c r="H975" s="21"/>
    </row>
    <row r="976" spans="1:8" x14ac:dyDescent="0.35">
      <c r="A976" s="6" t="s">
        <v>299</v>
      </c>
      <c r="B976" s="6" t="s">
        <v>178</v>
      </c>
      <c r="C976" s="34">
        <v>6175.84</v>
      </c>
      <c r="D976" s="34">
        <v>2778.6</v>
      </c>
      <c r="E976" s="34">
        <f t="shared" si="21"/>
        <v>3978.6</v>
      </c>
      <c r="F976" s="34">
        <v>6757.2</v>
      </c>
      <c r="G976" s="34">
        <v>6757.2</v>
      </c>
      <c r="H976" s="21"/>
    </row>
    <row r="977" spans="1:8" x14ac:dyDescent="0.35">
      <c r="A977" s="30" t="s">
        <v>300</v>
      </c>
      <c r="B977" s="74" t="s">
        <v>197</v>
      </c>
      <c r="C977" s="34">
        <v>99055.57</v>
      </c>
      <c r="D977" s="34">
        <v>0</v>
      </c>
      <c r="E977" s="34">
        <f t="shared" si="21"/>
        <v>30000</v>
      </c>
      <c r="F977" s="34">
        <v>30000</v>
      </c>
      <c r="G977" s="34">
        <v>0</v>
      </c>
      <c r="H977" s="21"/>
    </row>
    <row r="978" spans="1:8" x14ac:dyDescent="0.35">
      <c r="A978" s="89" t="s">
        <v>309</v>
      </c>
      <c r="B978" s="33"/>
      <c r="C978" s="38">
        <f>SUM(C962:C977)</f>
        <v>1926250.46</v>
      </c>
      <c r="D978" s="38">
        <f>SUM(D962:D977)</f>
        <v>895450.55999999994</v>
      </c>
      <c r="E978" s="38">
        <f>SUM(E962:E977)</f>
        <v>1135407.8400000001</v>
      </c>
      <c r="F978" s="90">
        <f>SUM(F962:F977)</f>
        <v>2030858.4</v>
      </c>
      <c r="G978" s="38">
        <f>SUM(G962:G977)</f>
        <v>2093298.28</v>
      </c>
      <c r="H978" s="21"/>
    </row>
    <row r="979" spans="1:8" x14ac:dyDescent="0.35">
      <c r="A979" s="24" t="s">
        <v>109</v>
      </c>
      <c r="B979" s="24" t="s">
        <v>104</v>
      </c>
      <c r="C979" s="24"/>
      <c r="D979" s="24"/>
      <c r="E979" s="24" t="s">
        <v>71</v>
      </c>
      <c r="F979" s="24"/>
      <c r="G979" s="35"/>
      <c r="H979" s="21"/>
    </row>
    <row r="980" spans="1:8" x14ac:dyDescent="0.35">
      <c r="A980" s="24"/>
      <c r="B980" s="24"/>
      <c r="C980" s="24"/>
      <c r="D980" s="24"/>
      <c r="E980" s="24"/>
      <c r="F980" s="24"/>
      <c r="G980" s="35"/>
      <c r="H980" s="21"/>
    </row>
    <row r="981" spans="1:8" x14ac:dyDescent="0.35">
      <c r="A981" s="24"/>
      <c r="B981" s="24"/>
      <c r="C981" s="24"/>
      <c r="D981" s="24"/>
      <c r="E981" s="24"/>
      <c r="F981" s="24"/>
      <c r="G981" s="35"/>
      <c r="H981" s="21"/>
    </row>
    <row r="982" spans="1:8" x14ac:dyDescent="0.35">
      <c r="A982" s="41" t="s">
        <v>486</v>
      </c>
      <c r="B982" s="294" t="s">
        <v>471</v>
      </c>
      <c r="C982" s="294"/>
      <c r="D982" s="24"/>
      <c r="E982" s="295" t="s">
        <v>472</v>
      </c>
      <c r="F982" s="295"/>
      <c r="G982" s="35"/>
      <c r="H982" s="21"/>
    </row>
    <row r="983" spans="1:8" x14ac:dyDescent="0.35">
      <c r="A983" s="41" t="s">
        <v>148</v>
      </c>
      <c r="B983" s="294" t="s">
        <v>91</v>
      </c>
      <c r="C983" s="294"/>
      <c r="D983" s="24"/>
      <c r="E983" s="294" t="s">
        <v>108</v>
      </c>
      <c r="F983" s="294"/>
      <c r="G983" s="35"/>
      <c r="H983" s="21"/>
    </row>
    <row r="984" spans="1:8" x14ac:dyDescent="0.35">
      <c r="A984" s="41"/>
      <c r="B984" s="105"/>
      <c r="C984" s="105"/>
      <c r="D984" s="24"/>
      <c r="E984" s="105"/>
      <c r="F984" s="105"/>
      <c r="G984" s="35"/>
      <c r="H984" s="21"/>
    </row>
    <row r="985" spans="1:8" x14ac:dyDescent="0.35">
      <c r="A985" s="24"/>
      <c r="B985" s="24"/>
      <c r="C985" s="35"/>
      <c r="D985" s="35"/>
      <c r="E985" s="35"/>
      <c r="F985" s="35"/>
      <c r="G985" s="35"/>
      <c r="H985" s="21"/>
    </row>
    <row r="986" spans="1:8" x14ac:dyDescent="0.35">
      <c r="A986" s="24"/>
      <c r="B986" s="24"/>
      <c r="C986" s="35"/>
      <c r="D986" s="35"/>
      <c r="E986" s="35"/>
      <c r="F986" s="35"/>
      <c r="G986" s="35"/>
      <c r="H986" s="21"/>
    </row>
    <row r="987" spans="1:8" x14ac:dyDescent="0.35">
      <c r="A987" s="24"/>
      <c r="B987" s="24"/>
      <c r="C987" s="35"/>
      <c r="D987" s="35"/>
      <c r="E987" s="35"/>
      <c r="F987" s="35"/>
      <c r="G987" s="35"/>
      <c r="H987" s="21"/>
    </row>
    <row r="988" spans="1:8" x14ac:dyDescent="0.35">
      <c r="A988" s="24"/>
      <c r="B988" s="24"/>
      <c r="C988" s="35"/>
      <c r="D988" s="35"/>
      <c r="E988" s="35"/>
      <c r="F988" s="35"/>
      <c r="G988" s="35"/>
      <c r="H988" s="21"/>
    </row>
    <row r="989" spans="1:8" x14ac:dyDescent="0.35">
      <c r="A989" s="24"/>
      <c r="B989" s="24"/>
      <c r="C989" s="35"/>
      <c r="D989" s="35"/>
      <c r="E989" s="35"/>
      <c r="F989" s="35"/>
      <c r="G989" s="35"/>
      <c r="H989" s="21"/>
    </row>
    <row r="990" spans="1:8" x14ac:dyDescent="0.35">
      <c r="A990" s="24"/>
      <c r="B990" s="24"/>
      <c r="C990" s="35"/>
      <c r="D990" s="35"/>
      <c r="E990" s="35"/>
      <c r="F990" s="35"/>
      <c r="G990" s="35"/>
      <c r="H990" s="21"/>
    </row>
    <row r="991" spans="1:8" x14ac:dyDescent="0.35">
      <c r="A991" s="24"/>
      <c r="B991" s="24"/>
      <c r="C991" s="35"/>
      <c r="D991" s="35"/>
      <c r="E991" s="35"/>
      <c r="F991" s="35"/>
      <c r="G991" s="35"/>
      <c r="H991" s="21"/>
    </row>
    <row r="992" spans="1:8" x14ac:dyDescent="0.35">
      <c r="H992" s="21"/>
    </row>
    <row r="993" spans="1:11" x14ac:dyDescent="0.35">
      <c r="H993" s="21"/>
    </row>
    <row r="994" spans="1:11" x14ac:dyDescent="0.35">
      <c r="H994" s="21"/>
    </row>
    <row r="995" spans="1:11" x14ac:dyDescent="0.35">
      <c r="A995" s="297" t="s">
        <v>77</v>
      </c>
      <c r="B995" s="19"/>
      <c r="C995" s="10"/>
      <c r="D995" s="291" t="s">
        <v>409</v>
      </c>
      <c r="E995" s="292"/>
      <c r="F995" s="293"/>
      <c r="G995" s="10"/>
      <c r="H995" s="21"/>
    </row>
    <row r="996" spans="1:11" x14ac:dyDescent="0.35">
      <c r="A996" s="298"/>
      <c r="B996" s="12" t="s">
        <v>35</v>
      </c>
      <c r="C996" s="12" t="s">
        <v>20</v>
      </c>
      <c r="D996" s="31" t="s">
        <v>80</v>
      </c>
      <c r="E996" s="31" t="s">
        <v>22</v>
      </c>
      <c r="F996" s="32" t="s">
        <v>24</v>
      </c>
      <c r="G996" s="31" t="s">
        <v>25</v>
      </c>
      <c r="H996" s="21"/>
    </row>
    <row r="997" spans="1:11" x14ac:dyDescent="0.35">
      <c r="A997" s="298"/>
      <c r="B997" s="12" t="s">
        <v>36</v>
      </c>
      <c r="C997" s="12" t="s">
        <v>408</v>
      </c>
      <c r="D997" s="12" t="s">
        <v>21</v>
      </c>
      <c r="E997" s="12" t="s">
        <v>23</v>
      </c>
      <c r="F997" s="29"/>
      <c r="G997" s="31" t="s">
        <v>410</v>
      </c>
      <c r="H997" s="21"/>
    </row>
    <row r="998" spans="1:11" x14ac:dyDescent="0.35">
      <c r="A998" s="20">
        <v>1</v>
      </c>
      <c r="B998" s="20">
        <v>2</v>
      </c>
      <c r="C998" s="20">
        <v>3</v>
      </c>
      <c r="D998" s="20">
        <v>4</v>
      </c>
      <c r="E998" s="20">
        <v>5</v>
      </c>
      <c r="F998" s="27">
        <v>6</v>
      </c>
      <c r="G998" s="20">
        <v>7</v>
      </c>
      <c r="H998" s="21"/>
    </row>
    <row r="999" spans="1:11" x14ac:dyDescent="0.35">
      <c r="A999" s="9" t="s">
        <v>92</v>
      </c>
      <c r="B999" s="47"/>
      <c r="C999" s="88"/>
      <c r="D999" s="88"/>
      <c r="E999" s="88"/>
      <c r="F999" s="88"/>
      <c r="G999" s="87"/>
      <c r="H999" s="21"/>
    </row>
    <row r="1000" spans="1:11" x14ac:dyDescent="0.35">
      <c r="A1000" s="30" t="s">
        <v>146</v>
      </c>
      <c r="B1000" s="6" t="s">
        <v>181</v>
      </c>
      <c r="C1000" s="34">
        <v>72221</v>
      </c>
      <c r="D1000" s="34">
        <v>23237.01</v>
      </c>
      <c r="E1000" s="34">
        <f t="shared" ref="E1000:E1011" si="22">F1000-D1000</f>
        <v>76762.990000000005</v>
      </c>
      <c r="F1000" s="34">
        <v>100000</v>
      </c>
      <c r="G1000" s="34">
        <f>SUM(F1000)</f>
        <v>100000</v>
      </c>
      <c r="H1000" s="21"/>
    </row>
    <row r="1001" spans="1:11" x14ac:dyDescent="0.35">
      <c r="A1001" s="30" t="s">
        <v>143</v>
      </c>
      <c r="B1001" s="6" t="s">
        <v>181</v>
      </c>
      <c r="C1001" s="34">
        <v>6780</v>
      </c>
      <c r="D1001" s="34">
        <v>0</v>
      </c>
      <c r="E1001" s="34">
        <f t="shared" si="22"/>
        <v>7200</v>
      </c>
      <c r="F1001" s="34">
        <v>7200</v>
      </c>
      <c r="G1001" s="34">
        <f>SUM(F1001)</f>
        <v>7200</v>
      </c>
      <c r="H1001" s="21"/>
    </row>
    <row r="1002" spans="1:11" x14ac:dyDescent="0.35">
      <c r="A1002" s="30" t="s">
        <v>290</v>
      </c>
      <c r="B1002" s="6" t="s">
        <v>182</v>
      </c>
      <c r="C1002" s="44">
        <v>79190</v>
      </c>
      <c r="D1002" s="44">
        <v>10415.120000000001</v>
      </c>
      <c r="E1002" s="44">
        <f t="shared" si="22"/>
        <v>69584.88</v>
      </c>
      <c r="F1002" s="44">
        <v>80000</v>
      </c>
      <c r="G1002" s="44">
        <f>SUM(F1002)</f>
        <v>80000</v>
      </c>
      <c r="H1002" s="21"/>
    </row>
    <row r="1003" spans="1:11" x14ac:dyDescent="0.35">
      <c r="A1003" s="30" t="s">
        <v>329</v>
      </c>
      <c r="B1003" s="6" t="s">
        <v>182</v>
      </c>
      <c r="C1003" s="44">
        <v>9990</v>
      </c>
      <c r="D1003" s="44">
        <v>0</v>
      </c>
      <c r="E1003" s="44">
        <f t="shared" si="22"/>
        <v>10000</v>
      </c>
      <c r="F1003" s="44">
        <v>10000</v>
      </c>
      <c r="G1003" s="44">
        <v>0</v>
      </c>
      <c r="H1003" s="21"/>
    </row>
    <row r="1004" spans="1:11" x14ac:dyDescent="0.35">
      <c r="A1004" s="30" t="s">
        <v>373</v>
      </c>
      <c r="B1004" s="6" t="s">
        <v>182</v>
      </c>
      <c r="C1004" s="44">
        <v>29991</v>
      </c>
      <c r="D1004" s="44">
        <v>18392.5</v>
      </c>
      <c r="E1004" s="44">
        <f t="shared" si="22"/>
        <v>11607.5</v>
      </c>
      <c r="F1004" s="44">
        <v>30000</v>
      </c>
      <c r="G1004" s="44">
        <f>SUM(F1004)</f>
        <v>30000</v>
      </c>
      <c r="H1004" s="21"/>
    </row>
    <row r="1005" spans="1:11" x14ac:dyDescent="0.35">
      <c r="A1005" s="30" t="s">
        <v>288</v>
      </c>
      <c r="B1005" s="6" t="s">
        <v>184</v>
      </c>
      <c r="C1005" s="44">
        <v>15000</v>
      </c>
      <c r="D1005" s="44">
        <v>15000</v>
      </c>
      <c r="E1005" s="44">
        <f t="shared" si="22"/>
        <v>2000</v>
      </c>
      <c r="F1005" s="44">
        <v>17000</v>
      </c>
      <c r="G1005" s="44">
        <v>32000</v>
      </c>
      <c r="H1005" s="21"/>
    </row>
    <row r="1006" spans="1:11" x14ac:dyDescent="0.35">
      <c r="A1006" s="30" t="s">
        <v>289</v>
      </c>
      <c r="B1006" s="6" t="s">
        <v>185</v>
      </c>
      <c r="C1006" s="44">
        <v>16145.81</v>
      </c>
      <c r="D1006" s="44">
        <v>10548.64</v>
      </c>
      <c r="E1006" s="44">
        <f t="shared" si="22"/>
        <v>9451.36</v>
      </c>
      <c r="F1006" s="44">
        <v>20000</v>
      </c>
      <c r="G1006" s="44">
        <f>SUM(F1006)</f>
        <v>20000</v>
      </c>
      <c r="H1006" s="21"/>
    </row>
    <row r="1007" spans="1:11" x14ac:dyDescent="0.35">
      <c r="A1007" s="6" t="s">
        <v>224</v>
      </c>
      <c r="B1007" s="30" t="s">
        <v>225</v>
      </c>
      <c r="C1007" s="44">
        <v>14487</v>
      </c>
      <c r="D1007" s="44">
        <v>6594</v>
      </c>
      <c r="E1007" s="44">
        <f t="shared" si="22"/>
        <v>8406</v>
      </c>
      <c r="F1007" s="44">
        <v>15000</v>
      </c>
      <c r="G1007" s="44">
        <f>SUM(F1007)</f>
        <v>15000</v>
      </c>
      <c r="H1007" s="21"/>
      <c r="K1007" s="34"/>
    </row>
    <row r="1008" spans="1:11" x14ac:dyDescent="0.35">
      <c r="A1008" s="6" t="s">
        <v>265</v>
      </c>
      <c r="B1008" s="30" t="s">
        <v>193</v>
      </c>
      <c r="C1008" s="34">
        <v>1700</v>
      </c>
      <c r="D1008" s="34">
        <v>0</v>
      </c>
      <c r="E1008" s="34">
        <f t="shared" si="22"/>
        <v>10000</v>
      </c>
      <c r="F1008" s="34">
        <v>10000</v>
      </c>
      <c r="G1008" s="34">
        <v>5000</v>
      </c>
      <c r="H1008" s="21"/>
    </row>
    <row r="1009" spans="1:8" x14ac:dyDescent="0.35">
      <c r="A1009" s="108" t="s">
        <v>335</v>
      </c>
      <c r="B1009" s="6" t="s">
        <v>334</v>
      </c>
      <c r="C1009" s="34">
        <v>1171.1400000000001</v>
      </c>
      <c r="D1009" s="34">
        <v>0</v>
      </c>
      <c r="E1009" s="34">
        <f t="shared" si="22"/>
        <v>2000</v>
      </c>
      <c r="F1009" s="34">
        <v>2000</v>
      </c>
      <c r="G1009" s="34">
        <f>SUM(F1009)</f>
        <v>2000</v>
      </c>
      <c r="H1009" s="21"/>
    </row>
    <row r="1010" spans="1:8" x14ac:dyDescent="0.35">
      <c r="A1010" s="30" t="s">
        <v>350</v>
      </c>
      <c r="B1010" s="66" t="s">
        <v>227</v>
      </c>
      <c r="C1010" s="34">
        <v>2920</v>
      </c>
      <c r="D1010" s="34">
        <v>0</v>
      </c>
      <c r="E1010" s="34">
        <f t="shared" si="22"/>
        <v>5000</v>
      </c>
      <c r="F1010" s="34">
        <v>5000</v>
      </c>
      <c r="G1010" s="34">
        <f>SUM(F1010)</f>
        <v>5000</v>
      </c>
      <c r="H1010" s="21"/>
    </row>
    <row r="1011" spans="1:8" x14ac:dyDescent="0.35">
      <c r="A1011" s="30" t="s">
        <v>132</v>
      </c>
      <c r="B1011" s="6" t="s">
        <v>196</v>
      </c>
      <c r="C1011" s="34">
        <v>21885</v>
      </c>
      <c r="D1011" s="34">
        <v>6200</v>
      </c>
      <c r="E1011" s="34">
        <f t="shared" si="22"/>
        <v>23800</v>
      </c>
      <c r="F1011" s="34">
        <v>30000</v>
      </c>
      <c r="G1011" s="34">
        <v>20000</v>
      </c>
      <c r="H1011" s="21"/>
    </row>
    <row r="1012" spans="1:8" x14ac:dyDescent="0.35">
      <c r="A1012" s="9" t="s">
        <v>342</v>
      </c>
      <c r="B1012" s="33"/>
      <c r="C1012" s="38">
        <f>SUM(C1000:C1011)</f>
        <v>271480.95</v>
      </c>
      <c r="D1012" s="38">
        <f>SUM(D1000:D1011)</f>
        <v>90387.27</v>
      </c>
      <c r="E1012" s="38">
        <f>SUM(E1000:E1011)</f>
        <v>235812.72999999998</v>
      </c>
      <c r="F1012" s="38">
        <f>SUM(F1000:F1011)</f>
        <v>326200</v>
      </c>
      <c r="G1012" s="38">
        <f>SUM(G1000:G1011)</f>
        <v>316200</v>
      </c>
      <c r="H1012" s="21"/>
    </row>
    <row r="1013" spans="1:8" x14ac:dyDescent="0.35">
      <c r="A1013" s="33" t="s">
        <v>63</v>
      </c>
      <c r="B1013" s="30"/>
      <c r="C1013" s="34"/>
      <c r="D1013" s="34"/>
      <c r="E1013" s="34"/>
      <c r="F1013" s="34"/>
      <c r="G1013" s="6"/>
      <c r="H1013" s="21"/>
    </row>
    <row r="1014" spans="1:8" x14ac:dyDescent="0.35">
      <c r="A1014" s="33" t="s">
        <v>101</v>
      </c>
      <c r="B1014" s="30"/>
      <c r="C1014" s="34"/>
      <c r="D1014" s="34"/>
      <c r="E1014" s="34"/>
      <c r="F1014" s="34"/>
      <c r="G1014" s="6"/>
      <c r="H1014" s="21"/>
    </row>
    <row r="1015" spans="1:8" x14ac:dyDescent="0.35">
      <c r="A1015" s="30" t="s">
        <v>286</v>
      </c>
      <c r="B1015" s="30" t="s">
        <v>223</v>
      </c>
      <c r="C1015" s="34">
        <v>30915</v>
      </c>
      <c r="D1015" s="34">
        <v>0</v>
      </c>
      <c r="E1015" s="34">
        <v>0</v>
      </c>
      <c r="F1015" s="34">
        <v>0</v>
      </c>
      <c r="G1015" s="204">
        <v>15000</v>
      </c>
      <c r="H1015" s="21"/>
    </row>
    <row r="1016" spans="1:8" x14ac:dyDescent="0.35">
      <c r="A1016" s="30" t="s">
        <v>403</v>
      </c>
      <c r="B1016" s="10" t="s">
        <v>386</v>
      </c>
      <c r="C1016" s="34">
        <v>18860</v>
      </c>
      <c r="D1016" s="34">
        <v>0</v>
      </c>
      <c r="E1016" s="34">
        <v>25000</v>
      </c>
      <c r="F1016" s="34">
        <v>25000</v>
      </c>
      <c r="G1016" s="204">
        <v>10000</v>
      </c>
      <c r="H1016" s="21"/>
    </row>
    <row r="1017" spans="1:8" x14ac:dyDescent="0.35">
      <c r="A1017" s="122" t="s">
        <v>340</v>
      </c>
      <c r="B1017" s="30"/>
      <c r="C1017" s="38">
        <f>SUM(C1015:C1016)</f>
        <v>49775</v>
      </c>
      <c r="D1017" s="38">
        <f>SUM(D1015:D1015)</f>
        <v>0</v>
      </c>
      <c r="E1017" s="38">
        <v>25000</v>
      </c>
      <c r="F1017" s="38">
        <f>SUM(F1016)</f>
        <v>25000</v>
      </c>
      <c r="G1017" s="57">
        <f>SUM(G1015:G1016)</f>
        <v>25000</v>
      </c>
      <c r="H1017" s="21"/>
    </row>
    <row r="1018" spans="1:8" x14ac:dyDescent="0.35">
      <c r="A1018" s="158" t="s">
        <v>103</v>
      </c>
      <c r="B1018" s="158"/>
      <c r="C1018" s="109">
        <f>C978+C1012+C1017</f>
        <v>2247506.41</v>
      </c>
      <c r="D1018" s="109">
        <f>D978+D1012</f>
        <v>985837.83</v>
      </c>
      <c r="E1018" s="109">
        <f>E978+E1012+E1017</f>
        <v>1396220.57</v>
      </c>
      <c r="F1018" s="109">
        <f>F978+F1012+F1017</f>
        <v>2382058.4</v>
      </c>
      <c r="G1018" s="210">
        <f>G978+G1012+G1017</f>
        <v>2434498.2800000003</v>
      </c>
      <c r="H1018" s="21"/>
    </row>
    <row r="1019" spans="1:8" x14ac:dyDescent="0.35">
      <c r="A1019" s="23" t="s">
        <v>109</v>
      </c>
      <c r="B1019" s="23" t="s">
        <v>104</v>
      </c>
      <c r="C1019" s="23"/>
      <c r="D1019" s="23"/>
      <c r="E1019" s="23" t="s">
        <v>71</v>
      </c>
      <c r="F1019" s="23"/>
      <c r="G1019" s="23"/>
      <c r="H1019" s="21"/>
    </row>
    <row r="1020" spans="1:8" x14ac:dyDescent="0.35">
      <c r="A1020" s="24"/>
      <c r="B1020" s="24"/>
      <c r="C1020" s="24"/>
      <c r="D1020" s="24"/>
      <c r="E1020" s="24"/>
      <c r="F1020" s="24"/>
      <c r="G1020" s="24"/>
      <c r="H1020" s="21"/>
    </row>
    <row r="1021" spans="1:8" x14ac:dyDescent="0.35">
      <c r="A1021" s="24"/>
      <c r="B1021" s="24"/>
      <c r="C1021" s="24"/>
      <c r="D1021" s="24"/>
      <c r="E1021" s="24"/>
      <c r="F1021" s="24"/>
      <c r="G1021" s="24"/>
      <c r="H1021" s="21"/>
    </row>
    <row r="1022" spans="1:8" x14ac:dyDescent="0.35">
      <c r="A1022" s="41" t="s">
        <v>487</v>
      </c>
      <c r="B1022" s="294" t="s">
        <v>471</v>
      </c>
      <c r="C1022" s="294"/>
      <c r="D1022" s="24"/>
      <c r="E1022" s="295" t="s">
        <v>472</v>
      </c>
      <c r="F1022" s="295"/>
      <c r="G1022" s="24"/>
      <c r="H1022" s="21"/>
    </row>
    <row r="1023" spans="1:8" x14ac:dyDescent="0.35">
      <c r="A1023" s="41" t="s">
        <v>148</v>
      </c>
      <c r="B1023" s="294" t="s">
        <v>91</v>
      </c>
      <c r="C1023" s="294"/>
      <c r="D1023" s="24"/>
      <c r="E1023" s="294" t="s">
        <v>108</v>
      </c>
      <c r="F1023" s="294"/>
      <c r="G1023" s="24"/>
      <c r="H1023" s="21"/>
    </row>
    <row r="1024" spans="1:8" x14ac:dyDescent="0.35">
      <c r="A1024" s="41"/>
      <c r="B1024" s="36"/>
      <c r="C1024" s="36"/>
      <c r="D1024" s="24"/>
      <c r="E1024" s="36"/>
      <c r="F1024" s="36"/>
      <c r="G1024" s="24"/>
      <c r="H1024" s="21"/>
    </row>
    <row r="1025" spans="1:8" x14ac:dyDescent="0.35">
      <c r="A1025" s="41"/>
      <c r="B1025" s="36"/>
      <c r="C1025" s="36"/>
      <c r="D1025" s="24"/>
      <c r="E1025" s="36"/>
      <c r="F1025" s="36"/>
      <c r="G1025" s="24"/>
      <c r="H1025" s="21"/>
    </row>
    <row r="1026" spans="1:8" x14ac:dyDescent="0.35">
      <c r="H1026" s="21"/>
    </row>
    <row r="1027" spans="1:8" x14ac:dyDescent="0.35">
      <c r="H1027" s="21"/>
    </row>
    <row r="1028" spans="1:8" x14ac:dyDescent="0.35">
      <c r="H1028" s="21"/>
    </row>
    <row r="1029" spans="1:8" x14ac:dyDescent="0.35">
      <c r="H1029" s="21"/>
    </row>
    <row r="1030" spans="1:8" x14ac:dyDescent="0.35">
      <c r="H1030" s="21"/>
    </row>
    <row r="1031" spans="1:8" x14ac:dyDescent="0.35">
      <c r="H1031" s="21"/>
    </row>
    <row r="1032" spans="1:8" x14ac:dyDescent="0.35">
      <c r="H1032" s="21"/>
    </row>
    <row r="1033" spans="1:8" x14ac:dyDescent="0.35">
      <c r="H1033" s="21"/>
    </row>
    <row r="1034" spans="1:8" x14ac:dyDescent="0.35">
      <c r="H1034" s="21"/>
    </row>
    <row r="1035" spans="1:8" x14ac:dyDescent="0.35">
      <c r="H1035" s="21"/>
    </row>
    <row r="1036" spans="1:8" x14ac:dyDescent="0.35">
      <c r="H1036" s="21"/>
    </row>
    <row r="1037" spans="1:8" x14ac:dyDescent="0.35">
      <c r="A1037" s="24"/>
      <c r="B1037" s="24"/>
      <c r="C1037" s="35"/>
      <c r="D1037" s="35"/>
      <c r="E1037" s="35"/>
      <c r="F1037" s="35"/>
      <c r="G1037" s="35"/>
      <c r="H1037" s="21"/>
    </row>
    <row r="1038" spans="1:8" x14ac:dyDescent="0.35">
      <c r="A1038" s="24"/>
      <c r="B1038" s="24"/>
      <c r="C1038" s="35"/>
      <c r="D1038" s="35"/>
      <c r="E1038" s="35"/>
      <c r="F1038" s="35"/>
      <c r="G1038" s="35"/>
      <c r="H1038" s="21"/>
    </row>
    <row r="1039" spans="1:8" x14ac:dyDescent="0.35">
      <c r="A1039" s="24"/>
      <c r="B1039" s="24"/>
      <c r="C1039" s="35"/>
      <c r="D1039" s="35"/>
      <c r="E1039" s="35"/>
      <c r="F1039" s="35"/>
      <c r="G1039" s="35"/>
      <c r="H1039" s="21"/>
    </row>
    <row r="1040" spans="1:8" x14ac:dyDescent="0.35">
      <c r="H1040" s="21"/>
    </row>
    <row r="1041" spans="1:8" x14ac:dyDescent="0.35">
      <c r="A1041" s="21" t="s">
        <v>72</v>
      </c>
      <c r="B1041" s="21"/>
      <c r="C1041" s="21"/>
      <c r="D1041" s="21"/>
      <c r="E1041" s="21"/>
      <c r="F1041" s="21"/>
      <c r="G1041" s="21"/>
      <c r="H1041" s="21"/>
    </row>
    <row r="1042" spans="1:8" x14ac:dyDescent="0.35">
      <c r="A1042" s="21"/>
      <c r="B1042" s="21"/>
      <c r="C1042" s="21"/>
      <c r="D1042" s="21"/>
      <c r="E1042" s="21"/>
      <c r="F1042" s="21"/>
      <c r="G1042" s="21"/>
      <c r="H1042" s="21"/>
    </row>
    <row r="1043" spans="1:8" x14ac:dyDescent="0.35">
      <c r="A1043" s="296" t="s">
        <v>73</v>
      </c>
      <c r="B1043" s="296"/>
      <c r="C1043" s="296"/>
      <c r="D1043" s="296"/>
      <c r="E1043" s="296"/>
      <c r="F1043" s="296"/>
      <c r="G1043" s="296"/>
      <c r="H1043" s="21"/>
    </row>
    <row r="1044" spans="1:8" x14ac:dyDescent="0.35">
      <c r="A1044" s="296" t="s">
        <v>75</v>
      </c>
      <c r="B1044" s="296"/>
      <c r="C1044" s="296"/>
      <c r="D1044" s="296"/>
      <c r="E1044" s="296"/>
      <c r="F1044" s="296"/>
      <c r="G1044" s="296"/>
      <c r="H1044" s="21"/>
    </row>
    <row r="1045" spans="1:8" x14ac:dyDescent="0.35">
      <c r="A1045" s="21"/>
      <c r="B1045" s="21"/>
      <c r="C1045" s="21"/>
      <c r="D1045" s="21"/>
      <c r="E1045" s="21"/>
      <c r="F1045" s="21"/>
      <c r="G1045" s="21"/>
      <c r="H1045" s="21"/>
    </row>
    <row r="1046" spans="1:8" x14ac:dyDescent="0.35">
      <c r="A1046" s="21" t="s">
        <v>149</v>
      </c>
      <c r="B1046" s="21"/>
      <c r="C1046" s="21"/>
      <c r="D1046" s="21"/>
      <c r="E1046" s="21"/>
      <c r="F1046" s="21"/>
      <c r="G1046" s="21"/>
      <c r="H1046" s="21"/>
    </row>
    <row r="1047" spans="1:8" x14ac:dyDescent="0.35">
      <c r="H1047" s="21"/>
    </row>
    <row r="1048" spans="1:8" x14ac:dyDescent="0.35">
      <c r="A1048" s="297" t="s">
        <v>77</v>
      </c>
      <c r="B1048" s="10"/>
      <c r="C1048" s="10"/>
      <c r="D1048" s="291" t="s">
        <v>414</v>
      </c>
      <c r="E1048" s="292"/>
      <c r="F1048" s="293"/>
      <c r="G1048" s="10"/>
      <c r="H1048" s="21"/>
    </row>
    <row r="1049" spans="1:8" x14ac:dyDescent="0.35">
      <c r="A1049" s="298"/>
      <c r="B1049" s="12" t="s">
        <v>35</v>
      </c>
      <c r="C1049" s="12" t="s">
        <v>20</v>
      </c>
      <c r="D1049" s="31" t="s">
        <v>80</v>
      </c>
      <c r="E1049" s="31" t="s">
        <v>22</v>
      </c>
      <c r="F1049" s="32" t="s">
        <v>24</v>
      </c>
      <c r="G1049" s="31" t="s">
        <v>25</v>
      </c>
      <c r="H1049" s="21"/>
    </row>
    <row r="1050" spans="1:8" x14ac:dyDescent="0.35">
      <c r="A1050" s="298"/>
      <c r="B1050" s="12" t="s">
        <v>36</v>
      </c>
      <c r="C1050" s="12" t="s">
        <v>408</v>
      </c>
      <c r="D1050" s="12" t="s">
        <v>21</v>
      </c>
      <c r="E1050" s="12" t="s">
        <v>23</v>
      </c>
      <c r="F1050" s="29"/>
      <c r="G1050" s="31" t="s">
        <v>410</v>
      </c>
      <c r="H1050" s="21"/>
    </row>
    <row r="1051" spans="1:8" x14ac:dyDescent="0.35">
      <c r="A1051" s="20">
        <v>1</v>
      </c>
      <c r="B1051" s="20">
        <v>2</v>
      </c>
      <c r="C1051" s="20">
        <v>3</v>
      </c>
      <c r="D1051" s="20">
        <v>4</v>
      </c>
      <c r="E1051" s="20">
        <v>5</v>
      </c>
      <c r="F1051" s="27">
        <v>6</v>
      </c>
      <c r="G1051" s="20">
        <v>7</v>
      </c>
      <c r="H1051" s="21"/>
    </row>
    <row r="1052" spans="1:8" x14ac:dyDescent="0.35">
      <c r="A1052" s="33" t="s">
        <v>230</v>
      </c>
      <c r="B1052" s="30"/>
      <c r="C1052" s="30"/>
      <c r="D1052" s="30"/>
      <c r="E1052" s="30"/>
      <c r="F1052" s="30"/>
      <c r="G1052" s="30"/>
      <c r="H1052" s="21"/>
    </row>
    <row r="1053" spans="1:8" x14ac:dyDescent="0.35">
      <c r="A1053" s="30" t="s">
        <v>81</v>
      </c>
      <c r="B1053" s="30"/>
      <c r="C1053" s="30"/>
      <c r="D1053" s="30"/>
      <c r="E1053" s="30"/>
      <c r="F1053" s="30"/>
      <c r="G1053" s="30"/>
      <c r="H1053" s="21"/>
    </row>
    <row r="1054" spans="1:8" x14ac:dyDescent="0.35">
      <c r="A1054" s="30" t="s">
        <v>82</v>
      </c>
      <c r="B1054" s="6" t="s">
        <v>166</v>
      </c>
      <c r="C1054" s="119">
        <v>1109294.5</v>
      </c>
      <c r="D1054" s="112">
        <v>590148</v>
      </c>
      <c r="E1054" s="34">
        <f>F1054-D1054</f>
        <v>699540</v>
      </c>
      <c r="F1054" s="34">
        <v>1289688</v>
      </c>
      <c r="G1054" s="34">
        <v>1331436</v>
      </c>
      <c r="H1054" s="21"/>
    </row>
    <row r="1055" spans="1:8" x14ac:dyDescent="0.35">
      <c r="A1055" s="30"/>
      <c r="B1055" s="30"/>
      <c r="C1055" s="119"/>
      <c r="D1055" s="34"/>
      <c r="E1055" s="34"/>
      <c r="F1055" s="34"/>
      <c r="G1055" s="34"/>
      <c r="H1055" s="21"/>
    </row>
    <row r="1056" spans="1:8" x14ac:dyDescent="0.35">
      <c r="A1056" s="33" t="s">
        <v>83</v>
      </c>
      <c r="B1056" s="30"/>
      <c r="C1056" s="119"/>
      <c r="D1056" s="34"/>
      <c r="E1056" s="34"/>
      <c r="F1056" s="34"/>
      <c r="G1056" s="34"/>
      <c r="H1056" s="21"/>
    </row>
    <row r="1057" spans="1:8" x14ac:dyDescent="0.35">
      <c r="A1057" s="30" t="s">
        <v>139</v>
      </c>
      <c r="B1057" s="30" t="s">
        <v>167</v>
      </c>
      <c r="C1057" s="119">
        <v>168000</v>
      </c>
      <c r="D1057" s="34">
        <v>84000</v>
      </c>
      <c r="E1057" s="34">
        <f>F1057-D1057</f>
        <v>108000</v>
      </c>
      <c r="F1057" s="34">
        <v>192000</v>
      </c>
      <c r="G1057" s="34">
        <v>192000</v>
      </c>
      <c r="H1057" s="21"/>
    </row>
    <row r="1058" spans="1:8" x14ac:dyDescent="0.35">
      <c r="A1058" s="30" t="s">
        <v>138</v>
      </c>
      <c r="B1058" s="6" t="s">
        <v>168</v>
      </c>
      <c r="C1058" s="119">
        <v>67500</v>
      </c>
      <c r="D1058" s="34">
        <v>33750</v>
      </c>
      <c r="E1058" s="34">
        <f>F1058-D1058</f>
        <v>33750</v>
      </c>
      <c r="F1058" s="34">
        <v>67500</v>
      </c>
      <c r="G1058" s="34">
        <v>67500</v>
      </c>
      <c r="H1058" s="21"/>
    </row>
    <row r="1059" spans="1:8" x14ac:dyDescent="0.35">
      <c r="A1059" s="30" t="s">
        <v>302</v>
      </c>
      <c r="B1059" s="6" t="s">
        <v>169</v>
      </c>
      <c r="C1059" s="119">
        <v>67500</v>
      </c>
      <c r="D1059" s="34">
        <v>33750</v>
      </c>
      <c r="E1059" s="34">
        <f>F1059-D1059</f>
        <v>33750</v>
      </c>
      <c r="F1059" s="34">
        <v>67500</v>
      </c>
      <c r="G1059" s="34">
        <v>67500</v>
      </c>
      <c r="H1059" s="21"/>
    </row>
    <row r="1060" spans="1:8" x14ac:dyDescent="0.35">
      <c r="A1060" s="30" t="s">
        <v>294</v>
      </c>
      <c r="B1060" s="6" t="s">
        <v>170</v>
      </c>
      <c r="C1060" s="119">
        <v>40000</v>
      </c>
      <c r="D1060" s="34">
        <v>40000</v>
      </c>
      <c r="E1060" s="34">
        <f>F1060-D1060</f>
        <v>0</v>
      </c>
      <c r="F1060" s="34">
        <v>40000</v>
      </c>
      <c r="G1060" s="34">
        <v>48000</v>
      </c>
      <c r="H1060" s="21"/>
    </row>
    <row r="1061" spans="1:8" x14ac:dyDescent="0.35">
      <c r="A1061" s="6" t="s">
        <v>424</v>
      </c>
      <c r="B1061" s="6" t="s">
        <v>244</v>
      </c>
      <c r="C1061" s="119">
        <v>16000</v>
      </c>
      <c r="D1061" s="34">
        <v>0</v>
      </c>
      <c r="E1061" s="34">
        <v>0</v>
      </c>
      <c r="F1061" s="34">
        <v>0</v>
      </c>
      <c r="G1061" s="34">
        <v>40000</v>
      </c>
      <c r="H1061" s="21"/>
    </row>
    <row r="1062" spans="1:8" x14ac:dyDescent="0.35">
      <c r="A1062" s="30" t="s">
        <v>380</v>
      </c>
      <c r="B1062" s="6"/>
      <c r="C1062" s="119">
        <v>83660</v>
      </c>
      <c r="D1062" s="34">
        <v>107474</v>
      </c>
      <c r="E1062" s="34">
        <f>F1062-D1062</f>
        <v>0</v>
      </c>
      <c r="F1062" s="34">
        <v>107474</v>
      </c>
      <c r="G1062" s="34">
        <v>110953</v>
      </c>
      <c r="H1062" s="21"/>
    </row>
    <row r="1063" spans="1:8" x14ac:dyDescent="0.35">
      <c r="A1063" s="30" t="s">
        <v>381</v>
      </c>
      <c r="B1063" s="6"/>
      <c r="C1063" s="119">
        <v>92823</v>
      </c>
      <c r="D1063" s="34">
        <v>0</v>
      </c>
      <c r="E1063" s="34">
        <f>F1063-D1063</f>
        <v>107474</v>
      </c>
      <c r="F1063" s="34">
        <v>107474</v>
      </c>
      <c r="G1063" s="34">
        <v>110953</v>
      </c>
      <c r="H1063" s="21"/>
    </row>
    <row r="1064" spans="1:8" x14ac:dyDescent="0.35">
      <c r="A1064" s="30" t="s">
        <v>295</v>
      </c>
      <c r="B1064" s="6" t="s">
        <v>171</v>
      </c>
      <c r="C1064" s="119">
        <v>35000</v>
      </c>
      <c r="D1064" s="34">
        <v>0</v>
      </c>
      <c r="E1064" s="34">
        <v>40000</v>
      </c>
      <c r="F1064" s="34">
        <v>40000</v>
      </c>
      <c r="G1064" s="34">
        <v>40000</v>
      </c>
      <c r="H1064" s="21"/>
    </row>
    <row r="1065" spans="1:8" x14ac:dyDescent="0.35">
      <c r="A1065" s="6" t="s">
        <v>296</v>
      </c>
      <c r="B1065" s="6" t="s">
        <v>174</v>
      </c>
      <c r="C1065" s="119">
        <v>133665.12</v>
      </c>
      <c r="D1065" s="34">
        <v>70817.759999999995</v>
      </c>
      <c r="E1065" s="34">
        <f>F1065-D1065</f>
        <v>83944.8</v>
      </c>
      <c r="F1065" s="34">
        <v>154762.56</v>
      </c>
      <c r="G1065" s="34">
        <v>159772.32</v>
      </c>
      <c r="H1065" s="21"/>
    </row>
    <row r="1066" spans="1:8" x14ac:dyDescent="0.35">
      <c r="A1066" s="6" t="s">
        <v>297</v>
      </c>
      <c r="B1066" s="6" t="s">
        <v>176</v>
      </c>
      <c r="C1066" s="119">
        <v>8400</v>
      </c>
      <c r="D1066" s="34">
        <v>4200</v>
      </c>
      <c r="E1066" s="34">
        <f>F1066-D1066</f>
        <v>5400</v>
      </c>
      <c r="F1066" s="34">
        <v>9600</v>
      </c>
      <c r="G1066" s="34">
        <v>9600</v>
      </c>
      <c r="H1066" s="21"/>
    </row>
    <row r="1067" spans="1:8" x14ac:dyDescent="0.35">
      <c r="A1067" s="30" t="s">
        <v>298</v>
      </c>
      <c r="B1067" s="6" t="s">
        <v>177</v>
      </c>
      <c r="C1067" s="119">
        <v>12150</v>
      </c>
      <c r="D1067" s="34">
        <v>6150</v>
      </c>
      <c r="E1067" s="34">
        <f>F1067-D1067</f>
        <v>7500</v>
      </c>
      <c r="F1067" s="34">
        <v>13650</v>
      </c>
      <c r="G1067" s="34">
        <v>16296.86</v>
      </c>
      <c r="H1067" s="21"/>
    </row>
    <row r="1068" spans="1:8" x14ac:dyDescent="0.35">
      <c r="A1068" s="6" t="s">
        <v>299</v>
      </c>
      <c r="B1068" s="6" t="s">
        <v>178</v>
      </c>
      <c r="C1068" s="119">
        <v>7053</v>
      </c>
      <c r="D1068" s="34">
        <v>3649.86</v>
      </c>
      <c r="E1068" s="34">
        <f>F1068-D1068</f>
        <v>4743.7799999999988</v>
      </c>
      <c r="F1068" s="34">
        <v>8393.64</v>
      </c>
      <c r="G1068" s="34">
        <v>8393.64</v>
      </c>
      <c r="H1068" s="21"/>
    </row>
    <row r="1069" spans="1:8" x14ac:dyDescent="0.35">
      <c r="A1069" s="30" t="s">
        <v>300</v>
      </c>
      <c r="B1069" s="74" t="s">
        <v>197</v>
      </c>
      <c r="C1069" s="119">
        <v>175007.42</v>
      </c>
      <c r="D1069" s="34">
        <v>0</v>
      </c>
      <c r="E1069" s="34">
        <v>40000</v>
      </c>
      <c r="F1069" s="34">
        <v>40000</v>
      </c>
      <c r="G1069" s="34">
        <v>0</v>
      </c>
      <c r="H1069" s="21"/>
    </row>
    <row r="1070" spans="1:8" x14ac:dyDescent="0.35">
      <c r="A1070" s="89" t="s">
        <v>309</v>
      </c>
      <c r="B1070" s="33"/>
      <c r="C1070" s="38">
        <f>SUM(C1054:C1069)</f>
        <v>2016053.04</v>
      </c>
      <c r="D1070" s="38">
        <f>SUM(D1054:D1069)</f>
        <v>973939.62</v>
      </c>
      <c r="E1070" s="38">
        <f>SUM(E1054:E1069)</f>
        <v>1164102.58</v>
      </c>
      <c r="F1070" s="38">
        <f>SUM(F1054:F1069)</f>
        <v>2138042.2000000002</v>
      </c>
      <c r="G1070" s="38">
        <f>SUM(G1054:G1069)</f>
        <v>2202404.8199999998</v>
      </c>
      <c r="H1070" s="21"/>
    </row>
    <row r="1071" spans="1:8" x14ac:dyDescent="0.35">
      <c r="A1071" s="23" t="s">
        <v>109</v>
      </c>
      <c r="B1071" s="23" t="s">
        <v>104</v>
      </c>
      <c r="C1071" s="23"/>
      <c r="D1071" s="23"/>
      <c r="E1071" s="23" t="s">
        <v>71</v>
      </c>
      <c r="F1071" s="23"/>
      <c r="G1071" s="23"/>
      <c r="H1071" s="21"/>
    </row>
    <row r="1072" spans="1:8" x14ac:dyDescent="0.35">
      <c r="A1072" s="24"/>
      <c r="B1072" s="24"/>
      <c r="C1072" s="24"/>
      <c r="D1072" s="24"/>
      <c r="E1072" s="24"/>
      <c r="F1072" s="24"/>
      <c r="G1072" s="24"/>
      <c r="H1072" s="21"/>
    </row>
    <row r="1073" spans="1:8" x14ac:dyDescent="0.35">
      <c r="A1073" s="24"/>
      <c r="B1073" s="24"/>
      <c r="C1073" s="24"/>
      <c r="D1073" s="24"/>
      <c r="E1073" s="24"/>
      <c r="F1073" s="24"/>
      <c r="G1073" s="24"/>
      <c r="H1073" s="21"/>
    </row>
    <row r="1074" spans="1:8" x14ac:dyDescent="0.35">
      <c r="A1074" s="41" t="s">
        <v>488</v>
      </c>
      <c r="B1074" s="294" t="s">
        <v>471</v>
      </c>
      <c r="C1074" s="294"/>
      <c r="D1074" s="24"/>
      <c r="E1074" s="295" t="s">
        <v>472</v>
      </c>
      <c r="F1074" s="295"/>
      <c r="G1074" s="24"/>
      <c r="H1074" s="21"/>
    </row>
    <row r="1075" spans="1:8" x14ac:dyDescent="0.35">
      <c r="A1075" s="41" t="s">
        <v>152</v>
      </c>
      <c r="B1075" s="294" t="s">
        <v>91</v>
      </c>
      <c r="C1075" s="294"/>
      <c r="D1075" s="24"/>
      <c r="E1075" s="294" t="s">
        <v>108</v>
      </c>
      <c r="F1075" s="294"/>
      <c r="G1075" s="24"/>
      <c r="H1075" s="21"/>
    </row>
    <row r="1076" spans="1:8" x14ac:dyDescent="0.35">
      <c r="A1076" s="24"/>
      <c r="B1076" s="24"/>
      <c r="C1076" s="24"/>
      <c r="D1076" s="24"/>
      <c r="E1076" s="24"/>
      <c r="F1076" s="24"/>
      <c r="G1076" s="24"/>
      <c r="H1076" s="21"/>
    </row>
    <row r="1077" spans="1:8" x14ac:dyDescent="0.35">
      <c r="H1077" s="21"/>
    </row>
    <row r="1078" spans="1:8" x14ac:dyDescent="0.35">
      <c r="H1078" s="21"/>
    </row>
    <row r="1079" spans="1:8" x14ac:dyDescent="0.35">
      <c r="H1079" s="21"/>
    </row>
    <row r="1080" spans="1:8" x14ac:dyDescent="0.35">
      <c r="H1080" s="21"/>
    </row>
    <row r="1081" spans="1:8" x14ac:dyDescent="0.35">
      <c r="H1081" s="21"/>
    </row>
    <row r="1082" spans="1:8" x14ac:dyDescent="0.35">
      <c r="H1082" s="21"/>
    </row>
    <row r="1083" spans="1:8" x14ac:dyDescent="0.35">
      <c r="H1083" s="21"/>
    </row>
    <row r="1084" spans="1:8" x14ac:dyDescent="0.35">
      <c r="H1084" s="21"/>
    </row>
    <row r="1085" spans="1:8" x14ac:dyDescent="0.35">
      <c r="H1085" s="21"/>
    </row>
    <row r="1086" spans="1:8" x14ac:dyDescent="0.35">
      <c r="H1086" s="21"/>
    </row>
    <row r="1087" spans="1:8" x14ac:dyDescent="0.35">
      <c r="H1087" s="21"/>
    </row>
    <row r="1088" spans="1:8" x14ac:dyDescent="0.35">
      <c r="H1088" s="21"/>
    </row>
    <row r="1089" spans="1:8" x14ac:dyDescent="0.35">
      <c r="H1089" s="21"/>
    </row>
    <row r="1090" spans="1:8" x14ac:dyDescent="0.35">
      <c r="H1090" s="21"/>
    </row>
    <row r="1091" spans="1:8" x14ac:dyDescent="0.35">
      <c r="A1091" s="297" t="s">
        <v>77</v>
      </c>
      <c r="B1091" s="19"/>
      <c r="C1091" s="10"/>
      <c r="D1091" s="291" t="s">
        <v>409</v>
      </c>
      <c r="E1091" s="292"/>
      <c r="F1091" s="293"/>
      <c r="G1091" s="10"/>
      <c r="H1091" s="21"/>
    </row>
    <row r="1092" spans="1:8" x14ac:dyDescent="0.35">
      <c r="A1092" s="298"/>
      <c r="B1092" s="12" t="s">
        <v>35</v>
      </c>
      <c r="C1092" s="12" t="s">
        <v>20</v>
      </c>
      <c r="D1092" s="31" t="s">
        <v>80</v>
      </c>
      <c r="E1092" s="31" t="s">
        <v>22</v>
      </c>
      <c r="F1092" s="31" t="s">
        <v>24</v>
      </c>
      <c r="G1092" s="31" t="s">
        <v>25</v>
      </c>
      <c r="H1092" s="21"/>
    </row>
    <row r="1093" spans="1:8" x14ac:dyDescent="0.35">
      <c r="A1093" s="298"/>
      <c r="B1093" s="12" t="s">
        <v>36</v>
      </c>
      <c r="C1093" s="12" t="s">
        <v>408</v>
      </c>
      <c r="D1093" s="12" t="s">
        <v>21</v>
      </c>
      <c r="E1093" s="12" t="s">
        <v>23</v>
      </c>
      <c r="F1093" s="13"/>
      <c r="G1093" s="31" t="s">
        <v>410</v>
      </c>
      <c r="H1093" s="21"/>
    </row>
    <row r="1094" spans="1:8" x14ac:dyDescent="0.35">
      <c r="A1094" s="20">
        <v>1</v>
      </c>
      <c r="B1094" s="20">
        <v>2</v>
      </c>
      <c r="C1094" s="20">
        <v>3</v>
      </c>
      <c r="D1094" s="20">
        <v>4</v>
      </c>
      <c r="E1094" s="20">
        <v>5</v>
      </c>
      <c r="F1094" s="27">
        <v>6</v>
      </c>
      <c r="G1094" s="20">
        <v>7</v>
      </c>
      <c r="H1094" s="21"/>
    </row>
    <row r="1095" spans="1:8" x14ac:dyDescent="0.35">
      <c r="A1095" s="33" t="s">
        <v>92</v>
      </c>
      <c r="B1095" s="30"/>
      <c r="C1095" s="34"/>
      <c r="D1095" s="34"/>
      <c r="E1095" s="34"/>
      <c r="F1095" s="34"/>
      <c r="G1095" s="34"/>
      <c r="H1095" s="21"/>
    </row>
    <row r="1096" spans="1:8" x14ac:dyDescent="0.35">
      <c r="A1096" s="30" t="s">
        <v>393</v>
      </c>
      <c r="B1096" s="6" t="s">
        <v>181</v>
      </c>
      <c r="C1096" s="34">
        <v>23830</v>
      </c>
      <c r="D1096" s="34">
        <v>6000</v>
      </c>
      <c r="E1096" s="34">
        <f>F1096-D1096</f>
        <v>39000</v>
      </c>
      <c r="F1096" s="34">
        <v>45000</v>
      </c>
      <c r="G1096" s="215">
        <f>SUM(F1096)</f>
        <v>45000</v>
      </c>
      <c r="H1096" s="21"/>
    </row>
    <row r="1097" spans="1:8" x14ac:dyDescent="0.35">
      <c r="A1097" s="30" t="s">
        <v>151</v>
      </c>
      <c r="B1097" s="6" t="s">
        <v>181</v>
      </c>
      <c r="C1097" s="34">
        <v>4990</v>
      </c>
      <c r="D1097" s="34">
        <v>0</v>
      </c>
      <c r="E1097" s="34">
        <v>0</v>
      </c>
      <c r="F1097" s="34">
        <v>0</v>
      </c>
      <c r="G1097" s="34">
        <v>0</v>
      </c>
      <c r="H1097" s="21"/>
    </row>
    <row r="1098" spans="1:8" x14ac:dyDescent="0.35">
      <c r="A1098" s="30" t="s">
        <v>290</v>
      </c>
      <c r="B1098" s="6" t="s">
        <v>182</v>
      </c>
      <c r="C1098" s="44">
        <v>55195</v>
      </c>
      <c r="D1098" s="44">
        <v>14300</v>
      </c>
      <c r="E1098" s="44">
        <f>F1098-D1098</f>
        <v>35700</v>
      </c>
      <c r="F1098" s="44">
        <v>50000</v>
      </c>
      <c r="G1098" s="262">
        <f>SUM(F1098)</f>
        <v>50000</v>
      </c>
      <c r="H1098" s="21"/>
    </row>
    <row r="1099" spans="1:8" x14ac:dyDescent="0.35">
      <c r="A1099" s="30" t="s">
        <v>373</v>
      </c>
      <c r="B1099" s="6" t="s">
        <v>182</v>
      </c>
      <c r="C1099" s="44">
        <v>28857.5</v>
      </c>
      <c r="D1099" s="44">
        <v>26349.1</v>
      </c>
      <c r="E1099" s="44">
        <f t="shared" ref="E1099:E1107" si="23">F1099-D1099</f>
        <v>13650.900000000001</v>
      </c>
      <c r="F1099" s="44">
        <v>40000</v>
      </c>
      <c r="G1099" s="215">
        <f>SUM(F1099)</f>
        <v>40000</v>
      </c>
      <c r="H1099" s="21"/>
    </row>
    <row r="1100" spans="1:8" x14ac:dyDescent="0.35">
      <c r="A1100" s="30" t="s">
        <v>402</v>
      </c>
      <c r="B1100" s="66" t="s">
        <v>264</v>
      </c>
      <c r="C1100" s="44">
        <v>0</v>
      </c>
      <c r="D1100" s="44">
        <v>0</v>
      </c>
      <c r="E1100" s="44">
        <f t="shared" si="23"/>
        <v>30000</v>
      </c>
      <c r="F1100" s="44">
        <v>30000</v>
      </c>
      <c r="G1100" s="34">
        <f>SUM(F1100)</f>
        <v>30000</v>
      </c>
      <c r="H1100" s="21"/>
    </row>
    <row r="1101" spans="1:8" x14ac:dyDescent="0.35">
      <c r="A1101" s="6" t="s">
        <v>282</v>
      </c>
      <c r="B1101" s="6" t="s">
        <v>184</v>
      </c>
      <c r="C1101" s="44">
        <v>83049.87</v>
      </c>
      <c r="D1101" s="44">
        <v>82696.759999999995</v>
      </c>
      <c r="E1101" s="44">
        <f t="shared" si="23"/>
        <v>137303.24</v>
      </c>
      <c r="F1101" s="44">
        <v>220000</v>
      </c>
      <c r="G1101" s="34">
        <v>320000</v>
      </c>
      <c r="H1101" s="21"/>
    </row>
    <row r="1102" spans="1:8" x14ac:dyDescent="0.35">
      <c r="A1102" s="30" t="s">
        <v>289</v>
      </c>
      <c r="B1102" s="6" t="s">
        <v>185</v>
      </c>
      <c r="C1102" s="44">
        <v>15544.65</v>
      </c>
      <c r="D1102" s="44">
        <v>7099.72</v>
      </c>
      <c r="E1102" s="44">
        <f t="shared" si="23"/>
        <v>100.27999999999975</v>
      </c>
      <c r="F1102" s="44">
        <v>7200</v>
      </c>
      <c r="G1102" s="34">
        <f>SUM(F1102)</f>
        <v>7200</v>
      </c>
      <c r="H1102" s="21"/>
    </row>
    <row r="1103" spans="1:8" x14ac:dyDescent="0.35">
      <c r="A1103" s="108" t="s">
        <v>337</v>
      </c>
      <c r="B1103" s="6" t="s">
        <v>334</v>
      </c>
      <c r="C1103" s="44">
        <v>99598.68</v>
      </c>
      <c r="D1103" s="44">
        <v>11162.44</v>
      </c>
      <c r="E1103" s="44">
        <f t="shared" si="23"/>
        <v>168837.56</v>
      </c>
      <c r="F1103" s="44">
        <v>180000</v>
      </c>
      <c r="G1103" s="34">
        <v>200000</v>
      </c>
      <c r="H1103" s="21"/>
    </row>
    <row r="1104" spans="1:8" x14ac:dyDescent="0.35">
      <c r="A1104" s="30" t="s">
        <v>394</v>
      </c>
      <c r="B1104" s="66" t="s">
        <v>252</v>
      </c>
      <c r="C1104" s="44">
        <v>1218709.54</v>
      </c>
      <c r="D1104" s="44">
        <v>515108.82</v>
      </c>
      <c r="E1104" s="44">
        <f t="shared" si="23"/>
        <v>704891.17999999993</v>
      </c>
      <c r="F1104" s="44">
        <v>1220000</v>
      </c>
      <c r="G1104" s="34">
        <f>SUM(F1104)</f>
        <v>1220000</v>
      </c>
      <c r="H1104" s="21"/>
    </row>
    <row r="1105" spans="1:8" x14ac:dyDescent="0.35">
      <c r="A1105" s="6" t="s">
        <v>270</v>
      </c>
      <c r="B1105" s="30" t="s">
        <v>193</v>
      </c>
      <c r="C1105" s="34">
        <v>279600</v>
      </c>
      <c r="D1105" s="34">
        <v>40700</v>
      </c>
      <c r="E1105" s="34">
        <f t="shared" si="23"/>
        <v>309300</v>
      </c>
      <c r="F1105" s="34">
        <v>350000</v>
      </c>
      <c r="G1105" s="34">
        <v>420000</v>
      </c>
      <c r="H1105" s="21"/>
    </row>
    <row r="1106" spans="1:8" x14ac:dyDescent="0.35">
      <c r="A1106" s="30" t="s">
        <v>348</v>
      </c>
      <c r="B1106" s="66" t="s">
        <v>227</v>
      </c>
      <c r="C1106" s="34">
        <v>651581.01</v>
      </c>
      <c r="D1106" s="34">
        <v>339153</v>
      </c>
      <c r="E1106" s="34">
        <f t="shared" si="23"/>
        <v>312847</v>
      </c>
      <c r="F1106" s="34">
        <v>652000</v>
      </c>
      <c r="G1106" s="34">
        <v>700000</v>
      </c>
      <c r="H1106" s="21"/>
    </row>
    <row r="1107" spans="1:8" x14ac:dyDescent="0.35">
      <c r="A1107" s="30" t="s">
        <v>285</v>
      </c>
      <c r="B1107" s="6" t="s">
        <v>196</v>
      </c>
      <c r="C1107" s="34">
        <v>41530.1</v>
      </c>
      <c r="D1107" s="34">
        <v>16800</v>
      </c>
      <c r="E1107" s="34">
        <f t="shared" si="23"/>
        <v>35440</v>
      </c>
      <c r="F1107" s="34">
        <v>52240</v>
      </c>
      <c r="G1107" s="34">
        <v>10000</v>
      </c>
      <c r="H1107" s="21"/>
    </row>
    <row r="1108" spans="1:8" x14ac:dyDescent="0.35">
      <c r="A1108" s="33" t="s">
        <v>339</v>
      </c>
      <c r="B1108" s="106"/>
      <c r="C1108" s="91">
        <f>SUM(C1096:C1107)</f>
        <v>2502486.35</v>
      </c>
      <c r="D1108" s="91">
        <f>SUM(D1096:D1107)</f>
        <v>1059369.8399999999</v>
      </c>
      <c r="E1108" s="91">
        <f>SUM(E1096:E1107)</f>
        <v>1787070.16</v>
      </c>
      <c r="F1108" s="195">
        <f>SUM(F1096:F1107)</f>
        <v>2846440</v>
      </c>
      <c r="G1108" s="216">
        <f>SUM(G1096:G1107)</f>
        <v>3042200</v>
      </c>
      <c r="H1108" s="21"/>
    </row>
    <row r="1109" spans="1:8" x14ac:dyDescent="0.35">
      <c r="A1109" s="33" t="s">
        <v>63</v>
      </c>
      <c r="B1109" s="17"/>
      <c r="C1109" s="42"/>
      <c r="D1109" s="42"/>
      <c r="E1109" s="42"/>
      <c r="F1109" s="42"/>
      <c r="G1109" s="212"/>
      <c r="H1109" s="21"/>
    </row>
    <row r="1110" spans="1:8" x14ac:dyDescent="0.35">
      <c r="A1110" s="33" t="s">
        <v>101</v>
      </c>
      <c r="B1110" s="46"/>
      <c r="C1110" s="88"/>
      <c r="D1110" s="88"/>
      <c r="E1110" s="88"/>
      <c r="F1110" s="88"/>
      <c r="G1110" s="213"/>
      <c r="H1110" s="21"/>
    </row>
    <row r="1111" spans="1:8" x14ac:dyDescent="0.35">
      <c r="A1111" s="30" t="s">
        <v>147</v>
      </c>
      <c r="B1111" s="30"/>
      <c r="C1111" s="34">
        <v>24195</v>
      </c>
      <c r="D1111" s="34">
        <v>0</v>
      </c>
      <c r="E1111" s="34">
        <v>0</v>
      </c>
      <c r="F1111" s="34">
        <v>0</v>
      </c>
      <c r="G1111" s="211"/>
      <c r="H1111" s="21"/>
    </row>
    <row r="1112" spans="1:8" x14ac:dyDescent="0.35">
      <c r="A1112" s="263" t="s">
        <v>130</v>
      </c>
      <c r="B1112" s="30" t="s">
        <v>223</v>
      </c>
      <c r="C1112" s="8"/>
      <c r="D1112" s="34"/>
      <c r="E1112" s="34">
        <v>25000</v>
      </c>
      <c r="F1112" s="34">
        <v>25000</v>
      </c>
      <c r="G1112" s="34">
        <v>11500</v>
      </c>
      <c r="H1112" s="21"/>
    </row>
    <row r="1113" spans="1:8" x14ac:dyDescent="0.35">
      <c r="A1113" s="264" t="s">
        <v>442</v>
      </c>
      <c r="B1113" s="18"/>
      <c r="C1113" s="112">
        <v>0</v>
      </c>
      <c r="D1113" s="34">
        <v>0</v>
      </c>
      <c r="E1113" s="34">
        <v>0</v>
      </c>
      <c r="F1113" s="34">
        <v>0</v>
      </c>
      <c r="G1113" s="34">
        <v>13500</v>
      </c>
      <c r="H1113" s="21"/>
    </row>
    <row r="1114" spans="1:8" ht="15" customHeight="1" x14ac:dyDescent="0.35">
      <c r="A1114" s="33" t="s">
        <v>208</v>
      </c>
      <c r="B1114" s="30"/>
      <c r="C1114" s="119"/>
      <c r="D1114" s="119"/>
      <c r="E1114" s="38">
        <f>SUM(E1112)</f>
        <v>25000</v>
      </c>
      <c r="F1114" s="38">
        <f>SUM(F1111:F1112)</f>
        <v>25000</v>
      </c>
      <c r="G1114" s="216">
        <f>SUM(G1112:G1113)</f>
        <v>25000</v>
      </c>
      <c r="H1114" s="21"/>
    </row>
    <row r="1115" spans="1:8" ht="15" customHeight="1" x14ac:dyDescent="0.35">
      <c r="A1115" s="33" t="s">
        <v>103</v>
      </c>
      <c r="B1115" s="33"/>
      <c r="C1115" s="38">
        <f>C1070+C1108+C1111</f>
        <v>4542734.3900000006</v>
      </c>
      <c r="D1115" s="38">
        <f>D1070+D1108+D1114</f>
        <v>2033309.46</v>
      </c>
      <c r="E1115" s="38">
        <f>E1070+E1108+E1114</f>
        <v>2976172.74</v>
      </c>
      <c r="F1115" s="38">
        <f>F1070+F1108+F1114</f>
        <v>5009482.2</v>
      </c>
      <c r="G1115" s="38">
        <f>G1070+G1108+G1114</f>
        <v>5269604.82</v>
      </c>
      <c r="H1115" s="21"/>
    </row>
    <row r="1116" spans="1:8" ht="15" customHeight="1" x14ac:dyDescent="0.35">
      <c r="A1116" s="23" t="s">
        <v>109</v>
      </c>
      <c r="B1116" s="23" t="s">
        <v>104</v>
      </c>
      <c r="C1116" s="23"/>
      <c r="D1116" s="23"/>
      <c r="E1116" s="23" t="s">
        <v>71</v>
      </c>
      <c r="F1116" s="23"/>
      <c r="G1116" s="214"/>
      <c r="H1116" s="21"/>
    </row>
    <row r="1117" spans="1:8" ht="15" customHeight="1" x14ac:dyDescent="0.35">
      <c r="A1117" s="24"/>
      <c r="B1117" s="24"/>
      <c r="C1117" s="24"/>
      <c r="D1117" s="24"/>
      <c r="E1117" s="24"/>
      <c r="F1117" s="24"/>
      <c r="G1117" s="24"/>
      <c r="H1117" s="21"/>
    </row>
    <row r="1118" spans="1:8" ht="15" customHeight="1" x14ac:dyDescent="0.35">
      <c r="A1118" s="24"/>
      <c r="B1118" s="24"/>
      <c r="C1118" s="24"/>
      <c r="D1118" s="24"/>
      <c r="E1118" s="24"/>
      <c r="F1118" s="24"/>
      <c r="G1118" s="24"/>
      <c r="H1118" s="21"/>
    </row>
    <row r="1119" spans="1:8" ht="15" customHeight="1" x14ac:dyDescent="0.35">
      <c r="A1119" s="41" t="s">
        <v>488</v>
      </c>
      <c r="B1119" s="294" t="s">
        <v>471</v>
      </c>
      <c r="C1119" s="294"/>
      <c r="D1119" s="24"/>
      <c r="E1119" s="295" t="s">
        <v>472</v>
      </c>
      <c r="F1119" s="295"/>
      <c r="G1119" s="24"/>
      <c r="H1119" s="21"/>
    </row>
    <row r="1120" spans="1:8" ht="15" customHeight="1" x14ac:dyDescent="0.35">
      <c r="A1120" s="41" t="s">
        <v>152</v>
      </c>
      <c r="B1120" s="294" t="s">
        <v>91</v>
      </c>
      <c r="C1120" s="294"/>
      <c r="D1120" s="24"/>
      <c r="E1120" s="294" t="s">
        <v>108</v>
      </c>
      <c r="F1120" s="294"/>
      <c r="G1120" s="24"/>
      <c r="H1120" s="21"/>
    </row>
    <row r="1121" spans="1:8" ht="15" customHeight="1" x14ac:dyDescent="0.35">
      <c r="A1121" s="24"/>
      <c r="B1121" s="24"/>
      <c r="C1121" s="24"/>
      <c r="D1121" s="24"/>
      <c r="E1121" s="24"/>
      <c r="F1121" s="24"/>
      <c r="G1121" s="24"/>
      <c r="H1121" s="21"/>
    </row>
    <row r="1122" spans="1:8" ht="15" customHeight="1" x14ac:dyDescent="0.35">
      <c r="A1122" s="24"/>
      <c r="B1122" s="24"/>
      <c r="C1122" s="24"/>
      <c r="D1122" s="24"/>
      <c r="E1122" s="24"/>
      <c r="F1122" s="24"/>
      <c r="G1122" s="24"/>
      <c r="H1122" s="21"/>
    </row>
    <row r="1123" spans="1:8" ht="15" customHeight="1" x14ac:dyDescent="0.35">
      <c r="A1123" s="24"/>
      <c r="B1123" s="24"/>
      <c r="C1123" s="24"/>
      <c r="D1123" s="24"/>
      <c r="E1123" s="24"/>
      <c r="F1123" s="24"/>
      <c r="G1123" s="24"/>
      <c r="H1123" s="21"/>
    </row>
    <row r="1124" spans="1:8" ht="15" customHeight="1" x14ac:dyDescent="0.35">
      <c r="H1124" s="21"/>
    </row>
    <row r="1125" spans="1:8" ht="15" customHeight="1" x14ac:dyDescent="0.35">
      <c r="H1125" s="21"/>
    </row>
    <row r="1126" spans="1:8" ht="15" customHeight="1" x14ac:dyDescent="0.35">
      <c r="H1126" s="21"/>
    </row>
    <row r="1127" spans="1:8" ht="15" customHeight="1" x14ac:dyDescent="0.35">
      <c r="H1127" s="21"/>
    </row>
    <row r="1128" spans="1:8" ht="15" customHeight="1" x14ac:dyDescent="0.35">
      <c r="H1128" s="21"/>
    </row>
    <row r="1129" spans="1:8" ht="15" customHeight="1" x14ac:dyDescent="0.35">
      <c r="H1129" s="21"/>
    </row>
    <row r="1130" spans="1:8" ht="15" customHeight="1" x14ac:dyDescent="0.35">
      <c r="H1130" s="21"/>
    </row>
    <row r="1131" spans="1:8" ht="15" customHeight="1" x14ac:dyDescent="0.35">
      <c r="H1131" s="21"/>
    </row>
    <row r="1132" spans="1:8" x14ac:dyDescent="0.35">
      <c r="H1132" s="21"/>
    </row>
    <row r="1133" spans="1:8" x14ac:dyDescent="0.35">
      <c r="H1133" s="21"/>
    </row>
    <row r="1134" spans="1:8" x14ac:dyDescent="0.35">
      <c r="H1134" s="21"/>
    </row>
    <row r="1135" spans="1:8" x14ac:dyDescent="0.35">
      <c r="H1135" s="21"/>
    </row>
    <row r="1136" spans="1:8" x14ac:dyDescent="0.35">
      <c r="A1136" s="21" t="s">
        <v>72</v>
      </c>
      <c r="B1136" s="21"/>
      <c r="C1136" s="21"/>
      <c r="D1136" s="21"/>
      <c r="E1136" s="21"/>
      <c r="F1136" s="21"/>
      <c r="G1136" s="21"/>
      <c r="H1136" s="21"/>
    </row>
    <row r="1137" spans="1:8" x14ac:dyDescent="0.35">
      <c r="A1137" s="296" t="s">
        <v>73</v>
      </c>
      <c r="B1137" s="296"/>
      <c r="C1137" s="296"/>
      <c r="D1137" s="296"/>
      <c r="E1137" s="296"/>
      <c r="F1137" s="296"/>
      <c r="G1137" s="296"/>
      <c r="H1137" s="21"/>
    </row>
    <row r="1138" spans="1:8" x14ac:dyDescent="0.35">
      <c r="A1138" s="296" t="s">
        <v>75</v>
      </c>
      <c r="B1138" s="296"/>
      <c r="C1138" s="296"/>
      <c r="D1138" s="296"/>
      <c r="E1138" s="296"/>
      <c r="F1138" s="296"/>
      <c r="G1138" s="296"/>
      <c r="H1138" s="21"/>
    </row>
    <row r="1139" spans="1:8" x14ac:dyDescent="0.35">
      <c r="A1139" s="21"/>
      <c r="B1139" s="21"/>
      <c r="C1139" s="21"/>
      <c r="D1139" s="21"/>
      <c r="E1139" s="21"/>
      <c r="F1139" s="21"/>
      <c r="G1139" s="21"/>
      <c r="H1139" s="21"/>
    </row>
    <row r="1140" spans="1:8" x14ac:dyDescent="0.35">
      <c r="A1140" s="21" t="s">
        <v>153</v>
      </c>
      <c r="B1140" s="21"/>
      <c r="C1140" s="21"/>
      <c r="D1140" s="21"/>
      <c r="E1140" s="21"/>
      <c r="F1140" s="21"/>
      <c r="G1140" s="21"/>
      <c r="H1140" s="21"/>
    </row>
    <row r="1141" spans="1:8" x14ac:dyDescent="0.35">
      <c r="A1141" s="30"/>
      <c r="B1141" s="30"/>
      <c r="C1141" s="30"/>
      <c r="D1141" s="46"/>
      <c r="E1141" s="47"/>
      <c r="F1141" s="48"/>
      <c r="G1141" s="30"/>
      <c r="H1141" s="21"/>
    </row>
    <row r="1142" spans="1:8" x14ac:dyDescent="0.35">
      <c r="A1142" s="297" t="s">
        <v>77</v>
      </c>
      <c r="B1142" s="19"/>
      <c r="C1142" s="10"/>
      <c r="D1142" s="291" t="s">
        <v>409</v>
      </c>
      <c r="E1142" s="292"/>
      <c r="F1142" s="293"/>
      <c r="G1142" s="10"/>
      <c r="H1142" s="21"/>
    </row>
    <row r="1143" spans="1:8" x14ac:dyDescent="0.35">
      <c r="A1143" s="298"/>
      <c r="B1143" s="12" t="s">
        <v>35</v>
      </c>
      <c r="C1143" s="12" t="s">
        <v>20</v>
      </c>
      <c r="D1143" s="31" t="s">
        <v>80</v>
      </c>
      <c r="E1143" s="31" t="s">
        <v>22</v>
      </c>
      <c r="F1143" s="32" t="s">
        <v>24</v>
      </c>
      <c r="G1143" s="31" t="s">
        <v>25</v>
      </c>
      <c r="H1143" s="21"/>
    </row>
    <row r="1144" spans="1:8" x14ac:dyDescent="0.35">
      <c r="A1144" s="298"/>
      <c r="B1144" s="12" t="s">
        <v>36</v>
      </c>
      <c r="C1144" s="12" t="s">
        <v>408</v>
      </c>
      <c r="D1144" s="12" t="s">
        <v>21</v>
      </c>
      <c r="E1144" s="12" t="s">
        <v>23</v>
      </c>
      <c r="F1144" s="29"/>
      <c r="G1144" s="31" t="s">
        <v>410</v>
      </c>
      <c r="H1144" s="21"/>
    </row>
    <row r="1145" spans="1:8" x14ac:dyDescent="0.35">
      <c r="A1145" s="20">
        <v>1</v>
      </c>
      <c r="B1145" s="20">
        <v>2</v>
      </c>
      <c r="C1145" s="20">
        <v>3</v>
      </c>
      <c r="D1145" s="20">
        <v>4</v>
      </c>
      <c r="E1145" s="20">
        <v>5</v>
      </c>
      <c r="F1145" s="27">
        <v>6</v>
      </c>
      <c r="G1145" s="20">
        <v>7</v>
      </c>
      <c r="H1145" s="21"/>
    </row>
    <row r="1146" spans="1:8" x14ac:dyDescent="0.35">
      <c r="A1146" s="33" t="s">
        <v>92</v>
      </c>
      <c r="B1146" s="43"/>
      <c r="C1146" s="43"/>
      <c r="D1146" s="43"/>
      <c r="E1146" s="43"/>
      <c r="F1146" s="28"/>
      <c r="G1146" s="43"/>
      <c r="H1146" s="21"/>
    </row>
    <row r="1147" spans="1:8" x14ac:dyDescent="0.35">
      <c r="A1147" s="30" t="s">
        <v>154</v>
      </c>
      <c r="B1147" s="6" t="s">
        <v>182</v>
      </c>
      <c r="C1147" s="119">
        <v>30000</v>
      </c>
      <c r="D1147" s="191">
        <v>5200</v>
      </c>
      <c r="E1147" s="191">
        <f>F1147-D1147</f>
        <v>24800</v>
      </c>
      <c r="F1147" s="191">
        <v>30000</v>
      </c>
      <c r="G1147" s="226">
        <f>SUM(F1147)</f>
        <v>30000</v>
      </c>
      <c r="H1147" s="21"/>
    </row>
    <row r="1148" spans="1:8" x14ac:dyDescent="0.35">
      <c r="A1148" s="30" t="s">
        <v>128</v>
      </c>
      <c r="B1148" s="6" t="s">
        <v>182</v>
      </c>
      <c r="C1148" s="119">
        <v>30000</v>
      </c>
      <c r="D1148" s="191">
        <v>0</v>
      </c>
      <c r="E1148" s="191">
        <f>F1148-D1148</f>
        <v>30000</v>
      </c>
      <c r="F1148" s="191">
        <v>30000</v>
      </c>
      <c r="G1148" s="226">
        <f>SUM(F1148)</f>
        <v>30000</v>
      </c>
      <c r="H1148" s="21"/>
    </row>
    <row r="1149" spans="1:8" x14ac:dyDescent="0.35">
      <c r="A1149" s="30" t="s">
        <v>301</v>
      </c>
      <c r="B1149" s="6" t="s">
        <v>184</v>
      </c>
      <c r="C1149" s="119">
        <v>94737.61</v>
      </c>
      <c r="D1149" s="191">
        <v>60000</v>
      </c>
      <c r="E1149" s="191">
        <f>F1149-D1149</f>
        <v>20000</v>
      </c>
      <c r="F1149" s="191">
        <v>80000</v>
      </c>
      <c r="G1149" s="191">
        <f>SUM(F1149)</f>
        <v>80000</v>
      </c>
      <c r="H1149" s="21"/>
    </row>
    <row r="1150" spans="1:8" x14ac:dyDescent="0.35">
      <c r="A1150" s="30" t="s">
        <v>129</v>
      </c>
      <c r="B1150" s="6" t="s">
        <v>185</v>
      </c>
      <c r="C1150" s="229">
        <v>0</v>
      </c>
      <c r="D1150" s="191">
        <v>0</v>
      </c>
      <c r="E1150" s="191">
        <v>0</v>
      </c>
      <c r="F1150" s="191">
        <v>0</v>
      </c>
      <c r="G1150" s="191"/>
      <c r="H1150" s="21"/>
    </row>
    <row r="1151" spans="1:8" x14ac:dyDescent="0.35">
      <c r="A1151" s="6" t="s">
        <v>224</v>
      </c>
      <c r="B1151" s="30" t="s">
        <v>225</v>
      </c>
      <c r="C1151" s="119">
        <v>18042</v>
      </c>
      <c r="D1151" s="191">
        <v>4994</v>
      </c>
      <c r="E1151" s="191">
        <f>F1151-D1151</f>
        <v>14206</v>
      </c>
      <c r="F1151" s="191">
        <v>19200</v>
      </c>
      <c r="G1151" s="191">
        <f>SUM(F1151)</f>
        <v>19200</v>
      </c>
      <c r="H1151" s="21"/>
    </row>
    <row r="1152" spans="1:8" x14ac:dyDescent="0.35">
      <c r="A1152" s="30" t="s">
        <v>350</v>
      </c>
      <c r="B1152" s="18" t="s">
        <v>227</v>
      </c>
      <c r="C1152" s="119">
        <v>38340</v>
      </c>
      <c r="D1152" s="119">
        <v>3150</v>
      </c>
      <c r="E1152" s="119">
        <f>F1152-D1152</f>
        <v>56850</v>
      </c>
      <c r="F1152" s="119">
        <v>60000</v>
      </c>
      <c r="G1152" s="119">
        <f>SUM(F1152)</f>
        <v>60000</v>
      </c>
      <c r="H1152" s="21"/>
    </row>
    <row r="1153" spans="1:9" x14ac:dyDescent="0.35">
      <c r="A1153" s="72" t="s">
        <v>132</v>
      </c>
      <c r="B1153" s="30" t="s">
        <v>196</v>
      </c>
      <c r="C1153" s="119">
        <v>66000</v>
      </c>
      <c r="D1153" s="219">
        <v>38000</v>
      </c>
      <c r="E1153" s="219">
        <f>F1153-D1153</f>
        <v>28000</v>
      </c>
      <c r="F1153" s="119">
        <v>66000</v>
      </c>
      <c r="G1153" s="119">
        <f>SUM(F1153)</f>
        <v>66000</v>
      </c>
      <c r="H1153" s="21"/>
    </row>
    <row r="1154" spans="1:9" x14ac:dyDescent="0.35">
      <c r="A1154" s="33" t="s">
        <v>339</v>
      </c>
      <c r="C1154" s="38">
        <f>SUM(C1147:C1153)</f>
        <v>277119.61</v>
      </c>
      <c r="D1154" s="38">
        <f>SUM(D1147:D1153)</f>
        <v>111344</v>
      </c>
      <c r="E1154" s="38">
        <f>SUM(E1147:E1153)</f>
        <v>173856</v>
      </c>
      <c r="F1154" s="38">
        <f>SUM(F1147:F1153)</f>
        <v>285200</v>
      </c>
      <c r="G1154" s="38">
        <f>SUM(G1147:G1153)</f>
        <v>285200</v>
      </c>
      <c r="H1154" s="21"/>
    </row>
    <row r="1155" spans="1:9" x14ac:dyDescent="0.35">
      <c r="A1155" s="9" t="s">
        <v>63</v>
      </c>
      <c r="B1155" s="47"/>
      <c r="C1155" s="227"/>
      <c r="D1155" s="193"/>
      <c r="E1155" s="193"/>
      <c r="F1155" s="194"/>
      <c r="G1155" s="228"/>
      <c r="H1155" s="21"/>
    </row>
    <row r="1156" spans="1:9" x14ac:dyDescent="0.35">
      <c r="A1156" s="33" t="s">
        <v>101</v>
      </c>
      <c r="B1156" s="30"/>
      <c r="C1156" s="119">
        <v>0</v>
      </c>
      <c r="D1156" s="119">
        <v>0</v>
      </c>
      <c r="E1156" s="119">
        <v>0</v>
      </c>
      <c r="F1156" s="119">
        <v>0</v>
      </c>
      <c r="G1156" s="119">
        <v>0</v>
      </c>
      <c r="H1156" s="21"/>
    </row>
    <row r="1157" spans="1:9" x14ac:dyDescent="0.35">
      <c r="A1157" s="33" t="s">
        <v>103</v>
      </c>
      <c r="B1157" s="33"/>
      <c r="C1157" s="38">
        <v>277119.61</v>
      </c>
      <c r="D1157" s="38">
        <f>SUM(D1154:D1156)</f>
        <v>111344</v>
      </c>
      <c r="E1157" s="38">
        <f>SUM(E1154:E1156)</f>
        <v>173856</v>
      </c>
      <c r="F1157" s="38">
        <f>SUM(F1154)</f>
        <v>285200</v>
      </c>
      <c r="G1157" s="57">
        <f>SUM(G1154:G1156)</f>
        <v>285200</v>
      </c>
      <c r="H1157" s="24"/>
      <c r="I1157" s="2"/>
    </row>
    <row r="1158" spans="1:9" x14ac:dyDescent="0.35">
      <c r="A1158" s="23" t="s">
        <v>109</v>
      </c>
      <c r="B1158" s="23" t="s">
        <v>104</v>
      </c>
      <c r="C1158" s="23"/>
      <c r="D1158" s="23"/>
      <c r="E1158" s="23" t="s">
        <v>71</v>
      </c>
      <c r="F1158" s="23"/>
      <c r="G1158" s="23"/>
      <c r="H1158" s="21"/>
    </row>
    <row r="1159" spans="1:9" x14ac:dyDescent="0.35">
      <c r="A1159" s="24"/>
      <c r="B1159" s="24"/>
      <c r="C1159" s="24"/>
      <c r="D1159" s="24"/>
      <c r="E1159" s="24"/>
      <c r="F1159" s="24"/>
      <c r="G1159" s="24"/>
      <c r="H1159" s="21"/>
    </row>
    <row r="1160" spans="1:9" s="2" customFormat="1" x14ac:dyDescent="0.35">
      <c r="A1160" s="24"/>
      <c r="B1160" s="24"/>
      <c r="C1160" s="24"/>
      <c r="D1160" s="24"/>
      <c r="E1160" s="24"/>
      <c r="F1160" s="24"/>
      <c r="G1160" s="24"/>
      <c r="H1160" s="21"/>
      <c r="I1160"/>
    </row>
    <row r="1161" spans="1:9" s="2" customFormat="1" x14ac:dyDescent="0.35">
      <c r="A1161" s="238" t="s">
        <v>489</v>
      </c>
      <c r="B1161" s="294" t="s">
        <v>471</v>
      </c>
      <c r="C1161" s="294"/>
      <c r="D1161" s="24"/>
      <c r="E1161" s="295" t="s">
        <v>472</v>
      </c>
      <c r="F1161" s="295"/>
      <c r="G1161" s="24"/>
      <c r="H1161" s="21"/>
      <c r="I1161"/>
    </row>
    <row r="1162" spans="1:9" s="2" customFormat="1" x14ac:dyDescent="0.35">
      <c r="A1162" s="239" t="s">
        <v>421</v>
      </c>
      <c r="B1162" s="294" t="s">
        <v>91</v>
      </c>
      <c r="C1162" s="294"/>
      <c r="D1162" s="24"/>
      <c r="E1162" s="294" t="s">
        <v>108</v>
      </c>
      <c r="F1162" s="294"/>
      <c r="G1162" s="24"/>
      <c r="H1162" s="21"/>
      <c r="I1162"/>
    </row>
    <row r="1163" spans="1:9" s="2" customFormat="1" x14ac:dyDescent="0.35">
      <c r="A1163" s="205" t="s">
        <v>422</v>
      </c>
      <c r="B1163" s="24"/>
      <c r="C1163" s="24"/>
      <c r="D1163" s="24"/>
      <c r="E1163" s="24"/>
      <c r="F1163" s="24"/>
      <c r="G1163" s="24"/>
      <c r="H1163" s="21"/>
      <c r="I1163"/>
    </row>
    <row r="1164" spans="1:9" s="2" customFormat="1" x14ac:dyDescent="0.35">
      <c r="A1164" s="190"/>
      <c r="B1164" s="24"/>
      <c r="C1164" s="24"/>
      <c r="D1164" s="24"/>
      <c r="E1164" s="24"/>
      <c r="F1164" s="24"/>
      <c r="G1164" s="24"/>
      <c r="H1164" s="21"/>
      <c r="I1164"/>
    </row>
    <row r="1165" spans="1:9" s="2" customFormat="1" x14ac:dyDescent="0.35">
      <c r="A1165" s="190"/>
      <c r="B1165" s="24"/>
      <c r="C1165" s="24"/>
      <c r="D1165" s="24"/>
      <c r="E1165" s="24"/>
      <c r="F1165" s="24"/>
      <c r="G1165" s="24"/>
      <c r="H1165" s="21"/>
      <c r="I1165"/>
    </row>
    <row r="1166" spans="1:9" s="2" customFormat="1" x14ac:dyDescent="0.35">
      <c r="A1166" s="190"/>
      <c r="B1166" s="24"/>
      <c r="C1166" s="24"/>
      <c r="D1166" s="24"/>
      <c r="E1166" s="24"/>
      <c r="F1166" s="24"/>
      <c r="G1166" s="24"/>
      <c r="H1166" s="21"/>
      <c r="I1166"/>
    </row>
    <row r="1167" spans="1:9" s="2" customFormat="1" x14ac:dyDescent="0.35">
      <c r="H1167" s="21"/>
      <c r="I1167"/>
    </row>
    <row r="1168" spans="1:9" s="2" customFormat="1" x14ac:dyDescent="0.35">
      <c r="A1168" s="24"/>
      <c r="B1168" s="24"/>
      <c r="C1168" s="24"/>
      <c r="D1168" s="24"/>
      <c r="E1168" s="24"/>
      <c r="F1168" s="24"/>
      <c r="G1168" s="24"/>
      <c r="H1168" s="21"/>
      <c r="I1168"/>
    </row>
    <row r="1169" spans="1:9" s="2" customFormat="1" x14ac:dyDescent="0.35">
      <c r="A1169" s="24"/>
      <c r="B1169" s="24"/>
      <c r="C1169" s="24"/>
      <c r="D1169" s="24"/>
      <c r="E1169" s="24"/>
      <c r="F1169" s="24"/>
      <c r="G1169" s="24"/>
      <c r="H1169" s="21"/>
      <c r="I1169"/>
    </row>
    <row r="1170" spans="1:9" s="2" customFormat="1" x14ac:dyDescent="0.35">
      <c r="A1170" s="24"/>
      <c r="B1170" s="24"/>
      <c r="C1170" s="24"/>
      <c r="D1170" s="24"/>
      <c r="E1170" s="24"/>
      <c r="F1170" s="24"/>
      <c r="G1170" s="24"/>
      <c r="H1170" s="21"/>
      <c r="I1170"/>
    </row>
    <row r="1171" spans="1:9" s="2" customFormat="1" x14ac:dyDescent="0.35">
      <c r="A1171" s="24"/>
      <c r="B1171" s="24"/>
      <c r="C1171" s="24"/>
      <c r="D1171" s="24"/>
      <c r="E1171" s="24"/>
      <c r="F1171" s="24"/>
      <c r="G1171" s="24"/>
      <c r="H1171" s="21"/>
      <c r="I1171"/>
    </row>
    <row r="1172" spans="1:9" s="2" customFormat="1" x14ac:dyDescent="0.35">
      <c r="A1172" s="24"/>
      <c r="B1172" s="24"/>
      <c r="C1172" s="24"/>
      <c r="D1172" s="24"/>
      <c r="E1172" s="24"/>
      <c r="F1172" s="24"/>
      <c r="G1172" s="24"/>
      <c r="H1172" s="21"/>
      <c r="I1172"/>
    </row>
    <row r="1173" spans="1:9" s="2" customFormat="1" x14ac:dyDescent="0.35">
      <c r="A1173" s="24"/>
      <c r="B1173" s="24"/>
      <c r="C1173" s="24"/>
      <c r="D1173" s="24"/>
      <c r="E1173" s="24"/>
      <c r="F1173" s="24"/>
      <c r="G1173" s="24"/>
      <c r="H1173" s="21"/>
      <c r="I1173"/>
    </row>
    <row r="1174" spans="1:9" s="2" customFormat="1" x14ac:dyDescent="0.35">
      <c r="A1174" s="24"/>
      <c r="B1174" s="24"/>
      <c r="C1174" s="24"/>
      <c r="D1174" s="24"/>
      <c r="E1174" s="24"/>
      <c r="F1174" s="24"/>
      <c r="G1174" s="24"/>
      <c r="H1174" s="21"/>
      <c r="I1174"/>
    </row>
    <row r="1175" spans="1:9" s="2" customFormat="1" x14ac:dyDescent="0.35">
      <c r="A1175" s="24"/>
      <c r="B1175" s="24"/>
      <c r="C1175" s="24"/>
      <c r="D1175" s="24"/>
      <c r="E1175" s="24"/>
      <c r="F1175" s="24"/>
      <c r="G1175" s="24"/>
      <c r="H1175" s="21"/>
      <c r="I1175"/>
    </row>
    <row r="1176" spans="1:9" s="2" customFormat="1" x14ac:dyDescent="0.35">
      <c r="A1176" s="24"/>
      <c r="B1176" s="24"/>
      <c r="C1176" s="24"/>
      <c r="D1176" s="24"/>
      <c r="E1176" s="24"/>
      <c r="F1176" s="24"/>
      <c r="G1176" s="24"/>
      <c r="H1176" s="21"/>
      <c r="I1176"/>
    </row>
    <row r="1177" spans="1:9" s="2" customFormat="1" x14ac:dyDescent="0.35">
      <c r="A1177" s="24"/>
      <c r="B1177" s="24"/>
      <c r="C1177" s="24"/>
      <c r="D1177" s="24"/>
      <c r="E1177" s="24"/>
      <c r="F1177" s="24"/>
      <c r="G1177" s="24"/>
      <c r="H1177" s="21"/>
      <c r="I1177"/>
    </row>
    <row r="1178" spans="1:9" s="2" customFormat="1" x14ac:dyDescent="0.35">
      <c r="A1178" s="24"/>
      <c r="B1178" s="24"/>
      <c r="C1178" s="24"/>
      <c r="D1178" s="24"/>
      <c r="E1178" s="24"/>
      <c r="F1178" s="24"/>
      <c r="G1178" s="24"/>
      <c r="H1178" s="21"/>
      <c r="I1178"/>
    </row>
    <row r="1179" spans="1:9" s="2" customFormat="1" x14ac:dyDescent="0.35">
      <c r="A1179" s="24"/>
      <c r="B1179" s="24"/>
      <c r="C1179" s="24"/>
      <c r="D1179" s="24"/>
      <c r="E1179" s="24"/>
      <c r="F1179" s="24"/>
      <c r="G1179" s="24"/>
      <c r="H1179" s="21"/>
      <c r="I1179"/>
    </row>
    <row r="1180" spans="1:9" s="2" customFormat="1" x14ac:dyDescent="0.35">
      <c r="A1180" s="24"/>
      <c r="B1180" s="24"/>
      <c r="C1180" s="24"/>
      <c r="D1180" s="24"/>
      <c r="E1180" s="24"/>
      <c r="F1180" s="24"/>
      <c r="G1180" s="24"/>
      <c r="H1180" s="21"/>
      <c r="I1180"/>
    </row>
    <row r="1181" spans="1:9" x14ac:dyDescent="0.35">
      <c r="H1181" s="21"/>
    </row>
    <row r="1182" spans="1:9" x14ac:dyDescent="0.35">
      <c r="A1182" s="21" t="s">
        <v>72</v>
      </c>
      <c r="B1182" s="21"/>
      <c r="C1182" s="21"/>
      <c r="D1182" s="21"/>
      <c r="E1182" s="21"/>
      <c r="F1182" s="21"/>
      <c r="G1182" s="21"/>
      <c r="H1182" s="21"/>
    </row>
    <row r="1183" spans="1:9" x14ac:dyDescent="0.35">
      <c r="A1183" s="21"/>
      <c r="B1183" s="21"/>
      <c r="C1183" s="21"/>
      <c r="D1183" s="21"/>
      <c r="E1183" s="21"/>
      <c r="F1183" s="21"/>
      <c r="G1183" s="21"/>
      <c r="H1183" s="21"/>
    </row>
    <row r="1184" spans="1:9" x14ac:dyDescent="0.35">
      <c r="A1184" s="296" t="s">
        <v>73</v>
      </c>
      <c r="B1184" s="296"/>
      <c r="C1184" s="296"/>
      <c r="D1184" s="296"/>
      <c r="E1184" s="296"/>
      <c r="F1184" s="296"/>
      <c r="G1184" s="296"/>
      <c r="H1184" s="21"/>
    </row>
    <row r="1185" spans="1:8" x14ac:dyDescent="0.35">
      <c r="A1185" s="296" t="s">
        <v>75</v>
      </c>
      <c r="B1185" s="296"/>
      <c r="C1185" s="296"/>
      <c r="D1185" s="296"/>
      <c r="E1185" s="296"/>
      <c r="F1185" s="296"/>
      <c r="G1185" s="296"/>
      <c r="H1185" s="21"/>
    </row>
    <row r="1186" spans="1:8" x14ac:dyDescent="0.35">
      <c r="A1186" s="21"/>
      <c r="B1186" s="21"/>
      <c r="C1186" s="21"/>
      <c r="D1186" s="21"/>
      <c r="E1186" s="21"/>
      <c r="F1186" s="21"/>
      <c r="G1186" s="21"/>
      <c r="H1186" s="21"/>
    </row>
    <row r="1187" spans="1:8" x14ac:dyDescent="0.35">
      <c r="A1187" s="21" t="s">
        <v>155</v>
      </c>
      <c r="B1187" s="21"/>
      <c r="C1187" s="21"/>
      <c r="D1187" s="21"/>
      <c r="E1187" s="21"/>
      <c r="F1187" s="21"/>
      <c r="G1187" s="21"/>
      <c r="H1187" s="21"/>
    </row>
    <row r="1188" spans="1:8" x14ac:dyDescent="0.35">
      <c r="A1188" s="30"/>
      <c r="B1188" s="30"/>
      <c r="C1188" s="30"/>
      <c r="D1188" s="46"/>
      <c r="E1188" s="47"/>
      <c r="F1188" s="48"/>
      <c r="G1188" s="30"/>
      <c r="H1188" s="21"/>
    </row>
    <row r="1189" spans="1:8" x14ac:dyDescent="0.35">
      <c r="A1189" s="297" t="s">
        <v>77</v>
      </c>
      <c r="B1189" s="19"/>
      <c r="C1189" s="10"/>
      <c r="D1189" s="291" t="s">
        <v>409</v>
      </c>
      <c r="E1189" s="292"/>
      <c r="F1189" s="293"/>
      <c r="G1189" s="10"/>
      <c r="H1189" s="21"/>
    </row>
    <row r="1190" spans="1:8" x14ac:dyDescent="0.35">
      <c r="A1190" s="298"/>
      <c r="B1190" s="12" t="s">
        <v>35</v>
      </c>
      <c r="C1190" s="12" t="s">
        <v>20</v>
      </c>
      <c r="D1190" s="31" t="s">
        <v>80</v>
      </c>
      <c r="E1190" s="31" t="s">
        <v>22</v>
      </c>
      <c r="F1190" s="32" t="s">
        <v>24</v>
      </c>
      <c r="G1190" s="31" t="s">
        <v>25</v>
      </c>
      <c r="H1190" s="21"/>
    </row>
    <row r="1191" spans="1:8" x14ac:dyDescent="0.35">
      <c r="A1191" s="298"/>
      <c r="B1191" s="12" t="s">
        <v>36</v>
      </c>
      <c r="C1191" s="12" t="s">
        <v>408</v>
      </c>
      <c r="D1191" s="12" t="s">
        <v>21</v>
      </c>
      <c r="E1191" s="12" t="s">
        <v>23</v>
      </c>
      <c r="F1191" s="29"/>
      <c r="G1191" s="31" t="s">
        <v>410</v>
      </c>
      <c r="H1191" s="21"/>
    </row>
    <row r="1192" spans="1:8" x14ac:dyDescent="0.35">
      <c r="A1192" s="20">
        <v>1</v>
      </c>
      <c r="B1192" s="20">
        <v>2</v>
      </c>
      <c r="C1192" s="20">
        <v>3</v>
      </c>
      <c r="D1192" s="20">
        <v>4</v>
      </c>
      <c r="E1192" s="20">
        <v>5</v>
      </c>
      <c r="F1192" s="27">
        <v>6</v>
      </c>
      <c r="G1192" s="20">
        <v>7</v>
      </c>
      <c r="H1192" s="21"/>
    </row>
    <row r="1193" spans="1:8" x14ac:dyDescent="0.35">
      <c r="A1193" s="33" t="s">
        <v>92</v>
      </c>
      <c r="B1193" s="43"/>
      <c r="C1193" s="43"/>
      <c r="D1193" s="43"/>
      <c r="E1193" s="43"/>
      <c r="F1193" s="28"/>
      <c r="G1193" s="43"/>
      <c r="H1193" s="21"/>
    </row>
    <row r="1194" spans="1:8" x14ac:dyDescent="0.35">
      <c r="A1194" s="30" t="s">
        <v>52</v>
      </c>
      <c r="B1194" s="6" t="s">
        <v>182</v>
      </c>
      <c r="C1194" s="198">
        <v>0</v>
      </c>
      <c r="D1194" s="44">
        <v>0</v>
      </c>
      <c r="E1194" s="200">
        <f t="shared" ref="E1194:E1199" si="24">F1194-D1194</f>
        <v>20000</v>
      </c>
      <c r="F1194" s="44">
        <v>20000</v>
      </c>
      <c r="G1194" s="44">
        <f t="shared" ref="G1194:G1199" si="25">SUM(F1194)</f>
        <v>20000</v>
      </c>
      <c r="H1194" s="21"/>
    </row>
    <row r="1195" spans="1:8" x14ac:dyDescent="0.35">
      <c r="A1195" s="30" t="s">
        <v>128</v>
      </c>
      <c r="B1195" s="6" t="s">
        <v>182</v>
      </c>
      <c r="C1195" s="44">
        <v>19943</v>
      </c>
      <c r="D1195" s="44">
        <v>3633</v>
      </c>
      <c r="E1195" s="44">
        <f t="shared" si="24"/>
        <v>20367</v>
      </c>
      <c r="F1195" s="44">
        <v>24000</v>
      </c>
      <c r="G1195" s="44">
        <f t="shared" si="25"/>
        <v>24000</v>
      </c>
      <c r="H1195" s="21"/>
    </row>
    <row r="1196" spans="1:8" x14ac:dyDescent="0.35">
      <c r="A1196" s="30" t="s">
        <v>304</v>
      </c>
      <c r="B1196" s="6" t="s">
        <v>184</v>
      </c>
      <c r="C1196" s="44">
        <v>64800</v>
      </c>
      <c r="D1196" s="44">
        <v>15000</v>
      </c>
      <c r="E1196" s="44">
        <f t="shared" si="24"/>
        <v>15000</v>
      </c>
      <c r="F1196" s="44">
        <v>30000</v>
      </c>
      <c r="G1196" s="44">
        <f t="shared" si="25"/>
        <v>30000</v>
      </c>
      <c r="H1196" s="21"/>
    </row>
    <row r="1197" spans="1:8" x14ac:dyDescent="0.35">
      <c r="A1197" s="30" t="s">
        <v>129</v>
      </c>
      <c r="B1197" s="6" t="s">
        <v>185</v>
      </c>
      <c r="C1197" s="44">
        <v>9048.2800000000007</v>
      </c>
      <c r="D1197" s="44">
        <v>4637.6499999999996</v>
      </c>
      <c r="E1197" s="44">
        <f t="shared" si="24"/>
        <v>2562.3500000000004</v>
      </c>
      <c r="F1197" s="44">
        <v>7200</v>
      </c>
      <c r="G1197" s="44">
        <f t="shared" si="25"/>
        <v>7200</v>
      </c>
      <c r="H1197" s="21"/>
    </row>
    <row r="1198" spans="1:8" ht="15.5" x14ac:dyDescent="0.35">
      <c r="A1198" s="196" t="s">
        <v>258</v>
      </c>
      <c r="B1198" s="66" t="s">
        <v>227</v>
      </c>
      <c r="C1198" s="34">
        <v>5200</v>
      </c>
      <c r="D1198" s="34">
        <v>1400</v>
      </c>
      <c r="E1198" s="34">
        <f t="shared" si="24"/>
        <v>42600</v>
      </c>
      <c r="F1198" s="34">
        <v>44000</v>
      </c>
      <c r="G1198" s="34">
        <f t="shared" si="25"/>
        <v>44000</v>
      </c>
      <c r="H1198" s="21"/>
    </row>
    <row r="1199" spans="1:8" x14ac:dyDescent="0.35">
      <c r="A1199" s="30" t="s">
        <v>60</v>
      </c>
      <c r="B1199" s="66" t="s">
        <v>227</v>
      </c>
      <c r="C1199" s="34">
        <v>36000</v>
      </c>
      <c r="D1199" s="34">
        <v>18000</v>
      </c>
      <c r="E1199" s="34">
        <f t="shared" si="24"/>
        <v>18000</v>
      </c>
      <c r="F1199" s="34">
        <v>36000</v>
      </c>
      <c r="G1199" s="34">
        <f t="shared" si="25"/>
        <v>36000</v>
      </c>
      <c r="H1199" s="21"/>
    </row>
    <row r="1200" spans="1:8" x14ac:dyDescent="0.35">
      <c r="A1200" s="9" t="s">
        <v>63</v>
      </c>
      <c r="B1200" s="47"/>
      <c r="C1200" s="88"/>
      <c r="D1200" s="88"/>
      <c r="E1200" s="88"/>
      <c r="F1200" s="88"/>
      <c r="G1200" s="88"/>
      <c r="H1200" s="21"/>
    </row>
    <row r="1201" spans="1:8" x14ac:dyDescent="0.35">
      <c r="A1201" s="13" t="s">
        <v>165</v>
      </c>
      <c r="B1201" s="13"/>
      <c r="C1201" s="14">
        <v>0</v>
      </c>
      <c r="D1201" s="14">
        <v>0</v>
      </c>
      <c r="E1201" s="14">
        <v>0</v>
      </c>
      <c r="F1201" s="14">
        <v>0</v>
      </c>
      <c r="G1201" s="14">
        <v>0</v>
      </c>
      <c r="H1201" s="21"/>
    </row>
    <row r="1202" spans="1:8" x14ac:dyDescent="0.35">
      <c r="A1202" s="33" t="s">
        <v>103</v>
      </c>
      <c r="B1202" s="30"/>
      <c r="C1202" s="38">
        <f>SUM(C1194:C1201)</f>
        <v>134991.28</v>
      </c>
      <c r="D1202" s="38">
        <f>SUM(D1194:D1201)</f>
        <v>42670.65</v>
      </c>
      <c r="E1202" s="38">
        <f>SUM(E1194:E1201)</f>
        <v>118529.35</v>
      </c>
      <c r="F1202" s="38">
        <f>SUM(F1194:F1201)</f>
        <v>161200</v>
      </c>
      <c r="G1202" s="38">
        <f>SUM(G1194:G1201)</f>
        <v>161200</v>
      </c>
      <c r="H1202" s="21"/>
    </row>
    <row r="1203" spans="1:8" x14ac:dyDescent="0.35">
      <c r="A1203" s="23" t="s">
        <v>109</v>
      </c>
      <c r="B1203" s="23" t="s">
        <v>104</v>
      </c>
      <c r="C1203" s="23"/>
      <c r="D1203" s="23"/>
      <c r="E1203" s="23" t="s">
        <v>71</v>
      </c>
      <c r="F1203" s="23"/>
      <c r="G1203" s="23"/>
      <c r="H1203" s="21"/>
    </row>
    <row r="1204" spans="1:8" x14ac:dyDescent="0.35">
      <c r="A1204" s="24"/>
      <c r="B1204" s="24"/>
      <c r="C1204" s="24"/>
      <c r="D1204" s="24"/>
      <c r="E1204" s="24"/>
      <c r="F1204" s="24"/>
      <c r="G1204" s="24"/>
      <c r="H1204" s="21"/>
    </row>
    <row r="1205" spans="1:8" x14ac:dyDescent="0.35">
      <c r="A1205" s="24"/>
      <c r="B1205" s="24"/>
      <c r="C1205" s="24"/>
      <c r="D1205" s="24"/>
      <c r="E1205" s="24"/>
      <c r="F1205" s="24"/>
      <c r="G1205" s="55"/>
      <c r="H1205" s="21"/>
    </row>
    <row r="1206" spans="1:8" x14ac:dyDescent="0.35">
      <c r="A1206" s="24"/>
      <c r="B1206" s="24"/>
      <c r="C1206" s="24"/>
      <c r="D1206" s="24"/>
      <c r="E1206" s="24"/>
      <c r="F1206" s="24"/>
      <c r="G1206" s="24"/>
      <c r="H1206" s="21"/>
    </row>
    <row r="1207" spans="1:8" x14ac:dyDescent="0.35">
      <c r="A1207" s="41" t="s">
        <v>490</v>
      </c>
      <c r="B1207" s="294" t="s">
        <v>471</v>
      </c>
      <c r="C1207" s="294"/>
      <c r="D1207" s="24"/>
      <c r="E1207" s="295" t="s">
        <v>472</v>
      </c>
      <c r="F1207" s="295"/>
      <c r="G1207" s="24"/>
      <c r="H1207" s="21"/>
    </row>
    <row r="1208" spans="1:8" x14ac:dyDescent="0.35">
      <c r="A1208" s="41" t="s">
        <v>156</v>
      </c>
      <c r="B1208" s="294" t="s">
        <v>91</v>
      </c>
      <c r="C1208" s="294"/>
      <c r="D1208" s="24"/>
      <c r="E1208" s="294" t="s">
        <v>108</v>
      </c>
      <c r="F1208" s="294"/>
      <c r="G1208" s="24"/>
      <c r="H1208" s="21"/>
    </row>
    <row r="1209" spans="1:8" x14ac:dyDescent="0.35">
      <c r="A1209" s="36" t="s">
        <v>374</v>
      </c>
      <c r="B1209" s="24"/>
      <c r="C1209" s="24"/>
      <c r="D1209" s="24"/>
      <c r="E1209" s="24"/>
      <c r="F1209" s="24"/>
      <c r="G1209" s="24"/>
      <c r="H1209" s="21"/>
    </row>
    <row r="1210" spans="1:8" x14ac:dyDescent="0.35">
      <c r="H1210" s="21"/>
    </row>
    <row r="1211" spans="1:8" x14ac:dyDescent="0.35">
      <c r="H1211" s="21"/>
    </row>
    <row r="1212" spans="1:8" x14ac:dyDescent="0.35">
      <c r="A1212" s="190"/>
      <c r="B1212" s="24"/>
      <c r="C1212" s="24"/>
      <c r="D1212" s="24"/>
      <c r="E1212" s="24"/>
      <c r="F1212" s="24"/>
      <c r="G1212" s="24"/>
      <c r="H1212" s="21"/>
    </row>
    <row r="1213" spans="1:8" x14ac:dyDescent="0.35">
      <c r="A1213" s="190"/>
      <c r="B1213" s="24"/>
      <c r="C1213" s="24"/>
      <c r="D1213" s="24"/>
      <c r="E1213" s="24"/>
      <c r="F1213" s="24"/>
      <c r="G1213" s="24"/>
      <c r="H1213" s="21"/>
    </row>
    <row r="1214" spans="1:8" x14ac:dyDescent="0.35">
      <c r="A1214" s="190"/>
      <c r="B1214" s="24"/>
      <c r="C1214" s="24"/>
      <c r="D1214" s="24"/>
      <c r="E1214" s="24"/>
      <c r="F1214" s="24"/>
      <c r="G1214" s="24"/>
      <c r="H1214" s="21"/>
    </row>
    <row r="1215" spans="1:8" x14ac:dyDescent="0.35">
      <c r="A1215" s="190"/>
      <c r="B1215" s="24"/>
      <c r="C1215" s="24"/>
      <c r="D1215" s="24"/>
      <c r="E1215" s="24"/>
      <c r="F1215" s="24"/>
      <c r="G1215" s="24"/>
      <c r="H1215" s="21"/>
    </row>
    <row r="1216" spans="1:8" x14ac:dyDescent="0.35">
      <c r="A1216" s="190"/>
      <c r="B1216" s="24"/>
      <c r="C1216" s="24"/>
      <c r="D1216" s="24"/>
      <c r="E1216" s="24"/>
      <c r="F1216" s="24"/>
      <c r="G1216" s="24"/>
      <c r="H1216" s="21"/>
    </row>
    <row r="1217" spans="1:8" x14ac:dyDescent="0.35">
      <c r="A1217" s="190"/>
      <c r="B1217" s="24"/>
      <c r="C1217" s="24"/>
      <c r="D1217" s="24"/>
      <c r="E1217" s="24"/>
      <c r="F1217" s="24"/>
      <c r="G1217" s="24"/>
      <c r="H1217" s="21"/>
    </row>
    <row r="1218" spans="1:8" x14ac:dyDescent="0.35">
      <c r="A1218" s="190"/>
      <c r="B1218" s="24"/>
      <c r="C1218" s="24"/>
      <c r="D1218" s="24"/>
      <c r="E1218" s="24"/>
      <c r="F1218" s="24"/>
      <c r="G1218" s="24"/>
      <c r="H1218" s="21"/>
    </row>
    <row r="1219" spans="1:8" x14ac:dyDescent="0.35">
      <c r="A1219" s="190"/>
      <c r="B1219" s="24"/>
      <c r="C1219" s="24"/>
      <c r="D1219" s="24"/>
      <c r="E1219" s="24"/>
      <c r="F1219" s="24"/>
      <c r="G1219" s="24"/>
      <c r="H1219" s="21"/>
    </row>
    <row r="1220" spans="1:8" x14ac:dyDescent="0.35">
      <c r="A1220" s="190"/>
      <c r="B1220" s="24"/>
      <c r="C1220" s="24"/>
      <c r="D1220" s="24"/>
      <c r="E1220" s="24"/>
      <c r="F1220" s="24"/>
      <c r="G1220" s="24"/>
      <c r="H1220" s="21"/>
    </row>
    <row r="1221" spans="1:8" x14ac:dyDescent="0.35">
      <c r="A1221" s="190"/>
      <c r="B1221" s="24"/>
      <c r="C1221" s="24"/>
      <c r="D1221" s="24"/>
      <c r="E1221" s="24"/>
      <c r="F1221" s="24"/>
      <c r="G1221" s="24"/>
      <c r="H1221" s="21"/>
    </row>
    <row r="1222" spans="1:8" x14ac:dyDescent="0.35">
      <c r="A1222" s="190"/>
      <c r="B1222" s="24"/>
      <c r="C1222" s="24"/>
      <c r="D1222" s="24"/>
      <c r="E1222" s="24"/>
      <c r="F1222" s="24"/>
      <c r="G1222" s="24"/>
      <c r="H1222" s="21"/>
    </row>
    <row r="1223" spans="1:8" x14ac:dyDescent="0.35">
      <c r="A1223" s="190"/>
      <c r="B1223" s="24"/>
      <c r="C1223" s="24"/>
      <c r="D1223" s="24"/>
      <c r="E1223" s="24"/>
      <c r="F1223" s="24"/>
      <c r="G1223" s="24"/>
      <c r="H1223" s="21"/>
    </row>
    <row r="1224" spans="1:8" x14ac:dyDescent="0.35">
      <c r="A1224" s="190"/>
      <c r="B1224" s="24"/>
      <c r="C1224" s="24"/>
      <c r="D1224" s="24"/>
      <c r="E1224" s="24"/>
      <c r="F1224" s="24"/>
      <c r="G1224" s="24"/>
      <c r="H1224" s="21"/>
    </row>
    <row r="1225" spans="1:8" x14ac:dyDescent="0.35">
      <c r="A1225" s="190"/>
      <c r="B1225" s="24"/>
      <c r="C1225" s="24"/>
      <c r="D1225" s="24"/>
      <c r="E1225" s="24"/>
      <c r="F1225" s="24"/>
      <c r="G1225" s="24"/>
      <c r="H1225" s="21"/>
    </row>
    <row r="1226" spans="1:8" x14ac:dyDescent="0.35">
      <c r="A1226" s="190"/>
      <c r="B1226" s="24"/>
      <c r="C1226" s="24"/>
      <c r="D1226" s="24"/>
      <c r="E1226" s="24"/>
      <c r="F1226" s="24"/>
      <c r="G1226" s="24"/>
      <c r="H1226" s="21"/>
    </row>
    <row r="1227" spans="1:8" x14ac:dyDescent="0.35">
      <c r="H1227" s="21"/>
    </row>
    <row r="1228" spans="1:8" x14ac:dyDescent="0.35">
      <c r="A1228" s="21" t="s">
        <v>72</v>
      </c>
      <c r="B1228" s="21"/>
      <c r="C1228" s="21"/>
      <c r="D1228" s="21"/>
      <c r="E1228" s="21"/>
      <c r="F1228" s="21"/>
      <c r="G1228" s="21"/>
      <c r="H1228" s="21"/>
    </row>
    <row r="1229" spans="1:8" x14ac:dyDescent="0.35">
      <c r="A1229" s="21"/>
      <c r="B1229" s="21"/>
      <c r="C1229" s="21"/>
      <c r="D1229" s="21"/>
      <c r="E1229" s="21"/>
      <c r="F1229" s="21"/>
      <c r="G1229" s="21"/>
      <c r="H1229" s="21"/>
    </row>
    <row r="1230" spans="1:8" x14ac:dyDescent="0.35">
      <c r="A1230" s="296" t="s">
        <v>73</v>
      </c>
      <c r="B1230" s="296"/>
      <c r="C1230" s="296"/>
      <c r="D1230" s="296"/>
      <c r="E1230" s="296"/>
      <c r="F1230" s="296"/>
      <c r="G1230" s="296"/>
      <c r="H1230" s="21"/>
    </row>
    <row r="1231" spans="1:8" x14ac:dyDescent="0.35">
      <c r="A1231" s="296" t="s">
        <v>75</v>
      </c>
      <c r="B1231" s="296"/>
      <c r="C1231" s="296"/>
      <c r="D1231" s="296"/>
      <c r="E1231" s="296"/>
      <c r="F1231" s="296"/>
      <c r="G1231" s="296"/>
      <c r="H1231" s="21"/>
    </row>
    <row r="1232" spans="1:8" x14ac:dyDescent="0.35">
      <c r="A1232" s="21" t="s">
        <v>157</v>
      </c>
      <c r="H1232" s="21"/>
    </row>
    <row r="1233" spans="1:8" x14ac:dyDescent="0.35">
      <c r="H1233" s="21"/>
    </row>
    <row r="1234" spans="1:8" x14ac:dyDescent="0.35">
      <c r="A1234" s="304" t="s">
        <v>77</v>
      </c>
      <c r="B1234" s="10"/>
      <c r="C1234" s="10"/>
      <c r="D1234" s="291" t="s">
        <v>409</v>
      </c>
      <c r="E1234" s="292"/>
      <c r="F1234" s="293"/>
      <c r="G1234" s="10"/>
      <c r="H1234" s="21"/>
    </row>
    <row r="1235" spans="1:8" x14ac:dyDescent="0.35">
      <c r="A1235" s="298"/>
      <c r="B1235" s="12" t="s">
        <v>35</v>
      </c>
      <c r="C1235" s="12" t="s">
        <v>20</v>
      </c>
      <c r="D1235" s="31" t="s">
        <v>80</v>
      </c>
      <c r="E1235" s="31" t="s">
        <v>22</v>
      </c>
      <c r="F1235" s="32" t="s">
        <v>24</v>
      </c>
      <c r="G1235" s="31" t="s">
        <v>25</v>
      </c>
      <c r="H1235" s="21"/>
    </row>
    <row r="1236" spans="1:8" x14ac:dyDescent="0.35">
      <c r="A1236" s="298"/>
      <c r="B1236" s="12" t="s">
        <v>36</v>
      </c>
      <c r="C1236" s="12" t="s">
        <v>408</v>
      </c>
      <c r="D1236" s="12" t="s">
        <v>21</v>
      </c>
      <c r="E1236" s="12" t="s">
        <v>23</v>
      </c>
      <c r="F1236" s="29"/>
      <c r="G1236" s="31" t="s">
        <v>410</v>
      </c>
      <c r="H1236" s="21"/>
    </row>
    <row r="1237" spans="1:8" x14ac:dyDescent="0.35">
      <c r="A1237" s="20">
        <v>1</v>
      </c>
      <c r="B1237" s="20">
        <v>2</v>
      </c>
      <c r="C1237" s="20">
        <v>3</v>
      </c>
      <c r="D1237" s="20">
        <v>4</v>
      </c>
      <c r="E1237" s="20">
        <v>5</v>
      </c>
      <c r="F1237" s="27">
        <v>6</v>
      </c>
      <c r="G1237" s="20">
        <v>7</v>
      </c>
      <c r="H1237" s="21"/>
    </row>
    <row r="1238" spans="1:8" x14ac:dyDescent="0.35">
      <c r="A1238" s="33" t="s">
        <v>78</v>
      </c>
      <c r="B1238" s="30"/>
      <c r="C1238" s="30"/>
      <c r="D1238" s="30"/>
      <c r="E1238" s="30"/>
      <c r="F1238" s="30"/>
      <c r="G1238" s="30"/>
      <c r="H1238" s="21"/>
    </row>
    <row r="1239" spans="1:8" x14ac:dyDescent="0.35">
      <c r="A1239" s="30" t="s">
        <v>81</v>
      </c>
      <c r="B1239" s="30"/>
      <c r="C1239" s="30"/>
      <c r="D1239" s="30"/>
      <c r="E1239" s="30"/>
      <c r="F1239" s="30"/>
      <c r="G1239" s="30"/>
      <c r="H1239" s="21"/>
    </row>
    <row r="1240" spans="1:8" x14ac:dyDescent="0.35">
      <c r="A1240" s="30" t="s">
        <v>82</v>
      </c>
      <c r="B1240" s="6" t="s">
        <v>166</v>
      </c>
      <c r="C1240" s="34">
        <v>407424</v>
      </c>
      <c r="D1240" s="34">
        <v>214830</v>
      </c>
      <c r="E1240" s="34">
        <f>F1240-D1240</f>
        <v>214830</v>
      </c>
      <c r="F1240" s="34">
        <v>429660</v>
      </c>
      <c r="G1240" s="34">
        <v>426768</v>
      </c>
      <c r="H1240" s="21"/>
    </row>
    <row r="1241" spans="1:8" x14ac:dyDescent="0.35">
      <c r="A1241" s="30"/>
      <c r="B1241" s="30"/>
      <c r="C1241" s="34"/>
      <c r="D1241" s="34"/>
      <c r="E1241" s="34"/>
      <c r="F1241" s="34"/>
      <c r="G1241" s="34"/>
      <c r="H1241" s="21"/>
    </row>
    <row r="1242" spans="1:8" x14ac:dyDescent="0.35">
      <c r="A1242" s="9" t="s">
        <v>83</v>
      </c>
      <c r="B1242" s="47"/>
      <c r="C1242" s="88"/>
      <c r="D1242" s="88"/>
      <c r="E1242" s="88"/>
      <c r="F1242" s="87"/>
      <c r="G1242" s="34"/>
      <c r="H1242" s="21"/>
    </row>
    <row r="1243" spans="1:8" x14ac:dyDescent="0.35">
      <c r="A1243" s="30" t="s">
        <v>139</v>
      </c>
      <c r="B1243" s="30" t="s">
        <v>167</v>
      </c>
      <c r="C1243" s="34">
        <v>48000</v>
      </c>
      <c r="D1243" s="34">
        <v>24000</v>
      </c>
      <c r="E1243" s="34">
        <f>F1243-D1243</f>
        <v>24000</v>
      </c>
      <c r="F1243" s="34">
        <v>48000</v>
      </c>
      <c r="G1243" s="34">
        <v>48000</v>
      </c>
      <c r="H1243" s="21"/>
    </row>
    <row r="1244" spans="1:8" x14ac:dyDescent="0.35">
      <c r="A1244" s="30" t="s">
        <v>138</v>
      </c>
      <c r="B1244" s="6" t="s">
        <v>168</v>
      </c>
      <c r="C1244" s="34">
        <v>0</v>
      </c>
      <c r="D1244" s="34">
        <v>0</v>
      </c>
      <c r="E1244" s="34"/>
      <c r="F1244" s="34">
        <v>0</v>
      </c>
      <c r="G1244" s="34">
        <v>0</v>
      </c>
      <c r="H1244" s="21"/>
    </row>
    <row r="1245" spans="1:8" x14ac:dyDescent="0.35">
      <c r="A1245" s="30" t="s">
        <v>302</v>
      </c>
      <c r="B1245" s="6" t="s">
        <v>169</v>
      </c>
      <c r="C1245" s="34">
        <v>0</v>
      </c>
      <c r="D1245" s="34">
        <v>0</v>
      </c>
      <c r="E1245" s="34"/>
      <c r="F1245" s="34">
        <v>0</v>
      </c>
      <c r="G1245" s="34">
        <v>0</v>
      </c>
      <c r="H1245" s="21"/>
    </row>
    <row r="1246" spans="1:8" x14ac:dyDescent="0.35">
      <c r="A1246" s="30" t="s">
        <v>294</v>
      </c>
      <c r="B1246" s="6" t="s">
        <v>170</v>
      </c>
      <c r="C1246" s="34">
        <v>10000</v>
      </c>
      <c r="D1246" s="34">
        <v>10000</v>
      </c>
      <c r="E1246" s="34">
        <v>0</v>
      </c>
      <c r="F1246" s="34">
        <v>10000</v>
      </c>
      <c r="G1246" s="34">
        <v>12000</v>
      </c>
      <c r="H1246" s="21"/>
    </row>
    <row r="1247" spans="1:8" x14ac:dyDescent="0.35">
      <c r="A1247" s="6" t="s">
        <v>424</v>
      </c>
      <c r="B1247" s="6" t="s">
        <v>244</v>
      </c>
      <c r="C1247" s="34">
        <v>4000</v>
      </c>
      <c r="D1247" s="34">
        <v>0</v>
      </c>
      <c r="E1247" s="34"/>
      <c r="F1247" s="34">
        <v>0</v>
      </c>
      <c r="G1247" s="34">
        <v>10000</v>
      </c>
      <c r="H1247" s="21"/>
    </row>
    <row r="1248" spans="1:8" x14ac:dyDescent="0.35">
      <c r="A1248" s="30" t="s">
        <v>380</v>
      </c>
      <c r="B1248" s="6"/>
      <c r="C1248" s="34">
        <v>33952</v>
      </c>
      <c r="D1248" s="34">
        <v>35805</v>
      </c>
      <c r="E1248" s="34">
        <v>0</v>
      </c>
      <c r="F1248" s="34">
        <v>35805</v>
      </c>
      <c r="G1248" s="34">
        <v>35564</v>
      </c>
      <c r="H1248" s="21"/>
    </row>
    <row r="1249" spans="1:8" x14ac:dyDescent="0.35">
      <c r="A1249" s="30" t="s">
        <v>381</v>
      </c>
      <c r="B1249" s="6"/>
      <c r="C1249" s="34">
        <v>33952</v>
      </c>
      <c r="D1249" s="34">
        <v>0</v>
      </c>
      <c r="E1249" s="34">
        <v>35805</v>
      </c>
      <c r="F1249" s="34">
        <v>35805</v>
      </c>
      <c r="G1249" s="34">
        <v>35564</v>
      </c>
      <c r="H1249" s="21"/>
    </row>
    <row r="1250" spans="1:8" x14ac:dyDescent="0.35">
      <c r="A1250" s="30" t="s">
        <v>295</v>
      </c>
      <c r="B1250" s="6" t="s">
        <v>171</v>
      </c>
      <c r="C1250" s="34">
        <v>10000</v>
      </c>
      <c r="D1250" s="34">
        <v>0</v>
      </c>
      <c r="E1250" s="34">
        <v>10000</v>
      </c>
      <c r="F1250" s="34">
        <v>10000</v>
      </c>
      <c r="G1250" s="34">
        <v>10000</v>
      </c>
      <c r="H1250" s="21"/>
    </row>
    <row r="1251" spans="1:8" x14ac:dyDescent="0.35">
      <c r="A1251" s="6" t="s">
        <v>296</v>
      </c>
      <c r="B1251" s="6" t="s">
        <v>174</v>
      </c>
      <c r="C1251" s="34">
        <v>48890</v>
      </c>
      <c r="D1251" s="34">
        <v>25779.599999999999</v>
      </c>
      <c r="E1251" s="34">
        <f>F1251-D1251</f>
        <v>25779.599999999999</v>
      </c>
      <c r="F1251" s="34">
        <v>51559.199999999997</v>
      </c>
      <c r="G1251" s="34">
        <v>51212.160000000003</v>
      </c>
      <c r="H1251" s="21"/>
    </row>
    <row r="1252" spans="1:8" x14ac:dyDescent="0.35">
      <c r="A1252" s="6" t="s">
        <v>297</v>
      </c>
      <c r="B1252" s="6" t="s">
        <v>176</v>
      </c>
      <c r="C1252" s="34">
        <v>2400</v>
      </c>
      <c r="D1252" s="34">
        <v>1200</v>
      </c>
      <c r="E1252" s="34">
        <f>F1252-D1252</f>
        <v>1200</v>
      </c>
      <c r="F1252" s="34">
        <v>2400</v>
      </c>
      <c r="G1252" s="34">
        <v>2400</v>
      </c>
      <c r="H1252" s="21"/>
    </row>
    <row r="1253" spans="1:8" x14ac:dyDescent="0.35">
      <c r="A1253" s="30" t="s">
        <v>298</v>
      </c>
      <c r="B1253" s="6" t="s">
        <v>177</v>
      </c>
      <c r="C1253" s="34">
        <v>4950</v>
      </c>
      <c r="D1253" s="34">
        <v>2475</v>
      </c>
      <c r="E1253" s="34">
        <f>F1253-D1253</f>
        <v>2475</v>
      </c>
      <c r="F1253" s="34">
        <v>4950</v>
      </c>
      <c r="G1253" s="34">
        <v>5868.06</v>
      </c>
      <c r="H1253" s="21"/>
    </row>
    <row r="1254" spans="1:8" x14ac:dyDescent="0.35">
      <c r="A1254" s="6" t="s">
        <v>299</v>
      </c>
      <c r="B1254" s="6" t="s">
        <v>178</v>
      </c>
      <c r="C1254" s="34">
        <v>2400</v>
      </c>
      <c r="D1254" s="34">
        <v>1200</v>
      </c>
      <c r="E1254" s="34">
        <f>F1254-D1254</f>
        <v>1200</v>
      </c>
      <c r="F1254" s="34">
        <v>2400</v>
      </c>
      <c r="G1254" s="34">
        <v>2400</v>
      </c>
      <c r="H1254" s="21"/>
    </row>
    <row r="1255" spans="1:8" x14ac:dyDescent="0.35">
      <c r="A1255" s="30" t="s">
        <v>300</v>
      </c>
      <c r="B1255" s="74" t="s">
        <v>197</v>
      </c>
      <c r="C1255" s="34">
        <v>4826.79</v>
      </c>
      <c r="D1255" s="34">
        <v>0</v>
      </c>
      <c r="E1255" s="34">
        <f>F1255-D1255</f>
        <v>10000</v>
      </c>
      <c r="F1255" s="34">
        <v>10000</v>
      </c>
      <c r="G1255" s="34">
        <v>0</v>
      </c>
      <c r="H1255" s="21"/>
    </row>
    <row r="1256" spans="1:8" x14ac:dyDescent="0.35">
      <c r="A1256" s="33" t="s">
        <v>103</v>
      </c>
      <c r="B1256" s="33"/>
      <c r="C1256" s="57">
        <f>SUM(C1240:C1255)</f>
        <v>610794.79</v>
      </c>
      <c r="D1256" s="57">
        <f>SUM(D1240:D1255)</f>
        <v>315289.59999999998</v>
      </c>
      <c r="E1256" s="57">
        <f>SUM(E1240:E1255)</f>
        <v>325289.59999999998</v>
      </c>
      <c r="F1256" s="57">
        <f>SUM(F1240:F1255)</f>
        <v>640579.19999999995</v>
      </c>
      <c r="G1256" s="38">
        <f>SUM(G1240:G1255)</f>
        <v>639776.22000000009</v>
      </c>
      <c r="H1256" s="21"/>
    </row>
    <row r="1257" spans="1:8" x14ac:dyDescent="0.35">
      <c r="A1257" s="24" t="s">
        <v>109</v>
      </c>
      <c r="B1257" s="24" t="s">
        <v>104</v>
      </c>
      <c r="C1257" s="24"/>
      <c r="D1257" s="24"/>
      <c r="E1257" s="24" t="s">
        <v>71</v>
      </c>
      <c r="F1257" s="24"/>
      <c r="G1257" s="42"/>
      <c r="H1257" s="21"/>
    </row>
    <row r="1258" spans="1:8" x14ac:dyDescent="0.35">
      <c r="A1258" s="24"/>
      <c r="B1258" s="24"/>
      <c r="C1258" s="24"/>
      <c r="D1258" s="24"/>
      <c r="F1258" s="24"/>
      <c r="G1258" s="35"/>
      <c r="H1258" s="21"/>
    </row>
    <row r="1259" spans="1:8" x14ac:dyDescent="0.35">
      <c r="A1259" s="24"/>
      <c r="B1259" s="24"/>
      <c r="C1259" s="24"/>
      <c r="D1259" s="24"/>
      <c r="E1259" s="24"/>
      <c r="F1259" s="24"/>
      <c r="G1259" s="35"/>
      <c r="H1259" s="21"/>
    </row>
    <row r="1260" spans="1:8" x14ac:dyDescent="0.35">
      <c r="A1260" s="254" t="s">
        <v>491</v>
      </c>
      <c r="B1260" s="294" t="s">
        <v>471</v>
      </c>
      <c r="C1260" s="294"/>
      <c r="D1260" s="24"/>
      <c r="E1260" s="295" t="s">
        <v>472</v>
      </c>
      <c r="F1260" s="295"/>
      <c r="G1260" s="35"/>
      <c r="H1260" s="21"/>
    </row>
    <row r="1261" spans="1:8" x14ac:dyDescent="0.35">
      <c r="A1261" s="258" t="s">
        <v>429</v>
      </c>
      <c r="B1261" s="294" t="s">
        <v>91</v>
      </c>
      <c r="C1261" s="294"/>
      <c r="D1261" s="24"/>
      <c r="E1261" s="294" t="s">
        <v>108</v>
      </c>
      <c r="F1261" s="294"/>
      <c r="G1261" s="35"/>
      <c r="H1261" s="21"/>
    </row>
    <row r="1262" spans="1:8" x14ac:dyDescent="0.35">
      <c r="A1262" s="24"/>
      <c r="B1262" s="2"/>
      <c r="C1262" s="35"/>
      <c r="D1262" s="35"/>
      <c r="E1262" s="35"/>
      <c r="F1262" s="35"/>
      <c r="G1262" s="35"/>
      <c r="H1262" s="21"/>
    </row>
    <row r="1263" spans="1:8" x14ac:dyDescent="0.35">
      <c r="A1263" s="24"/>
      <c r="B1263" s="2"/>
      <c r="C1263" s="35"/>
      <c r="D1263" s="35"/>
      <c r="E1263" s="35"/>
      <c r="F1263" s="35"/>
      <c r="G1263" s="35"/>
      <c r="H1263" s="21"/>
    </row>
    <row r="1264" spans="1:8" x14ac:dyDescent="0.35">
      <c r="A1264" s="24"/>
      <c r="B1264" s="2"/>
      <c r="C1264" s="35"/>
      <c r="D1264" s="35"/>
      <c r="E1264" s="35"/>
      <c r="F1264" s="35"/>
      <c r="G1264" s="35"/>
      <c r="H1264" s="21"/>
    </row>
    <row r="1265" spans="1:8" x14ac:dyDescent="0.35">
      <c r="H1265" s="21"/>
    </row>
    <row r="1266" spans="1:8" x14ac:dyDescent="0.35">
      <c r="H1266" s="21"/>
    </row>
    <row r="1267" spans="1:8" x14ac:dyDescent="0.35">
      <c r="H1267" s="21"/>
    </row>
    <row r="1268" spans="1:8" x14ac:dyDescent="0.35">
      <c r="H1268" s="21"/>
    </row>
    <row r="1269" spans="1:8" x14ac:dyDescent="0.35">
      <c r="H1269" s="21"/>
    </row>
    <row r="1270" spans="1:8" x14ac:dyDescent="0.35">
      <c r="H1270" s="21"/>
    </row>
    <row r="1271" spans="1:8" x14ac:dyDescent="0.35">
      <c r="H1271" s="21"/>
    </row>
    <row r="1272" spans="1:8" x14ac:dyDescent="0.35">
      <c r="H1272" s="21"/>
    </row>
    <row r="1273" spans="1:8" x14ac:dyDescent="0.35">
      <c r="A1273" s="24"/>
      <c r="B1273" s="24"/>
      <c r="C1273" s="24"/>
      <c r="D1273" s="24"/>
      <c r="E1273" s="24"/>
      <c r="F1273" s="24"/>
      <c r="G1273" s="35"/>
      <c r="H1273" s="21"/>
    </row>
    <row r="1274" spans="1:8" x14ac:dyDescent="0.35">
      <c r="A1274" s="297" t="s">
        <v>77</v>
      </c>
      <c r="B1274" s="19"/>
      <c r="C1274" s="10"/>
      <c r="D1274" s="291" t="s">
        <v>409</v>
      </c>
      <c r="E1274" s="292"/>
      <c r="F1274" s="293"/>
      <c r="G1274" s="10"/>
      <c r="H1274" s="21"/>
    </row>
    <row r="1275" spans="1:8" x14ac:dyDescent="0.35">
      <c r="A1275" s="298"/>
      <c r="B1275" s="12" t="s">
        <v>35</v>
      </c>
      <c r="C1275" s="12" t="s">
        <v>20</v>
      </c>
      <c r="D1275" s="31" t="s">
        <v>80</v>
      </c>
      <c r="E1275" s="31" t="s">
        <v>22</v>
      </c>
      <c r="F1275" s="32" t="s">
        <v>24</v>
      </c>
      <c r="G1275" s="31" t="s">
        <v>25</v>
      </c>
      <c r="H1275" s="21"/>
    </row>
    <row r="1276" spans="1:8" x14ac:dyDescent="0.35">
      <c r="A1276" s="298"/>
      <c r="B1276" s="12" t="s">
        <v>36</v>
      </c>
      <c r="C1276" s="12" t="s">
        <v>408</v>
      </c>
      <c r="D1276" s="12" t="s">
        <v>21</v>
      </c>
      <c r="E1276" s="12" t="s">
        <v>23</v>
      </c>
      <c r="F1276" s="29"/>
      <c r="G1276" s="31" t="s">
        <v>410</v>
      </c>
      <c r="H1276" s="21"/>
    </row>
    <row r="1277" spans="1:8" x14ac:dyDescent="0.35">
      <c r="A1277" s="208"/>
      <c r="B1277" s="12"/>
      <c r="C1277" s="12"/>
      <c r="D1277" s="12"/>
      <c r="E1277" s="12"/>
      <c r="F1277" s="29"/>
      <c r="G1277" s="31"/>
      <c r="H1277" s="21"/>
    </row>
    <row r="1278" spans="1:8" x14ac:dyDescent="0.35">
      <c r="A1278" s="208"/>
      <c r="B1278" s="12"/>
      <c r="C1278" s="12"/>
      <c r="D1278" s="12"/>
      <c r="E1278" s="12"/>
      <c r="F1278" s="29"/>
      <c r="G1278" s="31"/>
      <c r="H1278" s="21"/>
    </row>
    <row r="1279" spans="1:8" x14ac:dyDescent="0.35">
      <c r="A1279" s="20">
        <v>1</v>
      </c>
      <c r="B1279" s="20">
        <v>2</v>
      </c>
      <c r="C1279" s="20">
        <v>3</v>
      </c>
      <c r="D1279" s="20">
        <v>4</v>
      </c>
      <c r="E1279" s="20">
        <v>5</v>
      </c>
      <c r="F1279" s="209">
        <v>6</v>
      </c>
      <c r="G1279" s="20">
        <v>7</v>
      </c>
      <c r="H1279" s="21"/>
    </row>
    <row r="1280" spans="1:8" x14ac:dyDescent="0.35">
      <c r="A1280" s="33" t="s">
        <v>92</v>
      </c>
      <c r="B1280" s="30"/>
      <c r="C1280" s="34"/>
      <c r="D1280" s="34"/>
      <c r="E1280" s="34"/>
      <c r="F1280" s="34"/>
      <c r="G1280" s="20"/>
      <c r="H1280" s="21"/>
    </row>
    <row r="1281" spans="1:8" x14ac:dyDescent="0.35">
      <c r="A1281" s="30" t="s">
        <v>150</v>
      </c>
      <c r="B1281" s="6" t="s">
        <v>181</v>
      </c>
      <c r="C1281" s="34">
        <v>0</v>
      </c>
      <c r="D1281" s="34">
        <v>3300</v>
      </c>
      <c r="E1281" s="34">
        <f t="shared" ref="E1281:E1289" si="26">F1281-D1281</f>
        <v>36700</v>
      </c>
      <c r="F1281" s="49">
        <v>40000</v>
      </c>
      <c r="G1281" s="49">
        <f>SUM(F1281)</f>
        <v>40000</v>
      </c>
      <c r="H1281" s="21"/>
    </row>
    <row r="1282" spans="1:8" x14ac:dyDescent="0.35">
      <c r="A1282" s="6" t="s">
        <v>140</v>
      </c>
      <c r="B1282" s="6" t="s">
        <v>182</v>
      </c>
      <c r="C1282" s="34">
        <v>0</v>
      </c>
      <c r="D1282" s="34">
        <v>0</v>
      </c>
      <c r="E1282" s="34">
        <f t="shared" si="26"/>
        <v>45000</v>
      </c>
      <c r="F1282" s="49">
        <v>45000</v>
      </c>
      <c r="G1282" s="49">
        <f>SUM(F1282)</f>
        <v>45000</v>
      </c>
      <c r="H1282" s="21"/>
    </row>
    <row r="1283" spans="1:8" x14ac:dyDescent="0.35">
      <c r="A1283" s="6" t="s">
        <v>443</v>
      </c>
      <c r="B1283" s="6" t="s">
        <v>182</v>
      </c>
      <c r="C1283" s="34">
        <v>0</v>
      </c>
      <c r="D1283" s="34">
        <v>10445.799999999999</v>
      </c>
      <c r="E1283" s="34">
        <f t="shared" si="26"/>
        <v>19554.2</v>
      </c>
      <c r="F1283" s="49">
        <v>30000</v>
      </c>
      <c r="G1283" s="49">
        <f>SUM(F1283)</f>
        <v>30000</v>
      </c>
      <c r="H1283" s="21"/>
    </row>
    <row r="1284" spans="1:8" x14ac:dyDescent="0.35">
      <c r="A1284" s="30" t="s">
        <v>395</v>
      </c>
      <c r="B1284" s="30" t="s">
        <v>225</v>
      </c>
      <c r="C1284" s="44">
        <v>0</v>
      </c>
      <c r="D1284" s="44">
        <v>6594</v>
      </c>
      <c r="E1284" s="44">
        <f t="shared" si="26"/>
        <v>13406</v>
      </c>
      <c r="F1284" s="44">
        <v>20000</v>
      </c>
      <c r="G1284" s="44">
        <f>SUM(F1284)</f>
        <v>20000</v>
      </c>
      <c r="H1284" s="21"/>
    </row>
    <row r="1285" spans="1:8" x14ac:dyDescent="0.35">
      <c r="A1285" s="30" t="s">
        <v>288</v>
      </c>
      <c r="B1285" s="6" t="s">
        <v>184</v>
      </c>
      <c r="C1285" s="44">
        <v>0</v>
      </c>
      <c r="D1285" s="44">
        <v>46065.65</v>
      </c>
      <c r="E1285" s="44">
        <f t="shared" si="26"/>
        <v>3934.3499999999985</v>
      </c>
      <c r="F1285" s="44">
        <v>50000</v>
      </c>
      <c r="G1285" s="44">
        <f>SUM(F1285)</f>
        <v>50000</v>
      </c>
      <c r="H1285" s="21"/>
    </row>
    <row r="1286" spans="1:8" x14ac:dyDescent="0.35">
      <c r="A1286" s="6" t="s">
        <v>129</v>
      </c>
      <c r="B1286" s="6" t="s">
        <v>185</v>
      </c>
      <c r="C1286" s="44">
        <v>0</v>
      </c>
      <c r="D1286" s="44">
        <v>0</v>
      </c>
      <c r="E1286" s="44">
        <v>0</v>
      </c>
      <c r="F1286" s="44">
        <v>0</v>
      </c>
      <c r="G1286" s="44">
        <v>12000</v>
      </c>
      <c r="H1286" s="21"/>
    </row>
    <row r="1287" spans="1:8" x14ac:dyDescent="0.35">
      <c r="A1287" s="6" t="s">
        <v>307</v>
      </c>
      <c r="B1287" s="30" t="s">
        <v>193</v>
      </c>
      <c r="C1287" s="44">
        <v>0</v>
      </c>
      <c r="D1287" s="44">
        <v>0</v>
      </c>
      <c r="E1287" s="44">
        <v>0</v>
      </c>
      <c r="F1287" s="44">
        <v>0</v>
      </c>
      <c r="G1287" s="44">
        <v>10000</v>
      </c>
      <c r="H1287" s="21"/>
    </row>
    <row r="1288" spans="1:8" x14ac:dyDescent="0.35">
      <c r="A1288" s="6" t="s">
        <v>258</v>
      </c>
      <c r="B1288" s="18" t="s">
        <v>227</v>
      </c>
      <c r="C1288" s="44"/>
      <c r="D1288" s="44">
        <v>0</v>
      </c>
      <c r="E1288" s="44">
        <f t="shared" si="26"/>
        <v>20000</v>
      </c>
      <c r="F1288" s="44">
        <v>20000</v>
      </c>
      <c r="G1288" s="44">
        <v>0</v>
      </c>
      <c r="H1288" s="21"/>
    </row>
    <row r="1289" spans="1:8" x14ac:dyDescent="0.35">
      <c r="A1289" s="6" t="s">
        <v>60</v>
      </c>
      <c r="B1289" s="18" t="s">
        <v>227</v>
      </c>
      <c r="C1289" s="34">
        <v>0</v>
      </c>
      <c r="D1289" s="34">
        <v>14760</v>
      </c>
      <c r="E1289" s="34">
        <f t="shared" si="26"/>
        <v>240</v>
      </c>
      <c r="F1289" s="34">
        <v>15000</v>
      </c>
      <c r="G1289" s="34">
        <f>SUM(F1289)</f>
        <v>15000</v>
      </c>
      <c r="H1289" s="21"/>
    </row>
    <row r="1290" spans="1:8" x14ac:dyDescent="0.35">
      <c r="A1290" s="33" t="s">
        <v>339</v>
      </c>
      <c r="B1290" s="30"/>
      <c r="C1290" s="34"/>
      <c r="D1290" s="38">
        <f>SUM(D1281:D1289)</f>
        <v>81165.45</v>
      </c>
      <c r="E1290" s="38">
        <f>SUM(E1280:E1289)</f>
        <v>138834.54999999999</v>
      </c>
      <c r="F1290" s="38">
        <v>220000</v>
      </c>
      <c r="G1290" s="38">
        <f>SUM(G1281:G1289)</f>
        <v>222000</v>
      </c>
      <c r="H1290" s="21"/>
    </row>
    <row r="1291" spans="1:8" x14ac:dyDescent="0.35">
      <c r="A1291" s="33" t="s">
        <v>63</v>
      </c>
      <c r="B1291" s="30"/>
      <c r="C1291" s="34"/>
      <c r="D1291" s="34"/>
      <c r="E1291" s="34"/>
      <c r="F1291" s="34"/>
      <c r="G1291" s="34"/>
      <c r="H1291" s="21"/>
    </row>
    <row r="1292" spans="1:8" x14ac:dyDescent="0.35">
      <c r="A1292" s="33" t="s">
        <v>101</v>
      </c>
      <c r="C1292" s="34"/>
      <c r="D1292" s="34"/>
      <c r="E1292" s="34"/>
      <c r="F1292" s="34"/>
      <c r="G1292" s="34"/>
      <c r="H1292" s="21"/>
    </row>
    <row r="1293" spans="1:8" x14ac:dyDescent="0.35">
      <c r="A1293" s="30" t="s">
        <v>164</v>
      </c>
      <c r="B1293" s="30" t="s">
        <v>223</v>
      </c>
      <c r="C1293" s="112">
        <v>0</v>
      </c>
      <c r="D1293" s="34">
        <v>44542</v>
      </c>
      <c r="E1293" s="34">
        <f>F1293-D1293</f>
        <v>458</v>
      </c>
      <c r="F1293" s="34">
        <v>45000</v>
      </c>
      <c r="G1293" s="34">
        <v>40000</v>
      </c>
      <c r="H1293" s="21"/>
    </row>
    <row r="1294" spans="1:8" x14ac:dyDescent="0.35">
      <c r="A1294" s="30" t="s">
        <v>396</v>
      </c>
      <c r="B1294" s="30"/>
      <c r="C1294" s="34">
        <v>0</v>
      </c>
      <c r="D1294" s="34">
        <v>0</v>
      </c>
      <c r="E1294" s="34">
        <f>F1294-D1294</f>
        <v>8000</v>
      </c>
      <c r="F1294" s="34">
        <v>8000</v>
      </c>
      <c r="G1294" s="34">
        <v>13000</v>
      </c>
      <c r="H1294" s="21"/>
    </row>
    <row r="1295" spans="1:8" x14ac:dyDescent="0.35">
      <c r="A1295" s="33" t="s">
        <v>208</v>
      </c>
      <c r="B1295" s="30"/>
      <c r="C1295" s="34"/>
      <c r="D1295" s="38">
        <f>SUM(D1292:D1294)</f>
        <v>44542</v>
      </c>
      <c r="E1295" s="38">
        <f>SUM(E1293:E1294)</f>
        <v>8458</v>
      </c>
      <c r="F1295" s="38">
        <f>SUM(F1293:F1294)</f>
        <v>53000</v>
      </c>
      <c r="G1295" s="38">
        <f>SUM(G1293:G1294)</f>
        <v>53000</v>
      </c>
      <c r="H1295" s="21"/>
    </row>
    <row r="1296" spans="1:8" x14ac:dyDescent="0.35">
      <c r="A1296" s="33" t="s">
        <v>103</v>
      </c>
      <c r="B1296" s="33"/>
      <c r="C1296" s="57">
        <v>610794.79</v>
      </c>
      <c r="D1296" s="38">
        <f>D1256+D1290+D1295</f>
        <v>440997.05</v>
      </c>
      <c r="E1296" s="38">
        <f>E1256+E1290+E1295</f>
        <v>472582.14999999997</v>
      </c>
      <c r="F1296" s="38">
        <f>F1256+F1290+F1295</f>
        <v>913579.2</v>
      </c>
      <c r="G1296" s="38">
        <f>G1256+G1290+G1295</f>
        <v>914776.22000000009</v>
      </c>
      <c r="H1296" s="21"/>
    </row>
    <row r="1297" spans="1:8" x14ac:dyDescent="0.35">
      <c r="A1297" s="23" t="s">
        <v>109</v>
      </c>
      <c r="B1297" s="23" t="s">
        <v>104</v>
      </c>
      <c r="C1297" s="23"/>
      <c r="D1297" s="23"/>
      <c r="E1297" s="23" t="s">
        <v>71</v>
      </c>
      <c r="F1297" s="23"/>
      <c r="G1297" s="42"/>
      <c r="H1297" s="21"/>
    </row>
    <row r="1298" spans="1:8" x14ac:dyDescent="0.35">
      <c r="A1298" s="24"/>
      <c r="B1298" s="24"/>
      <c r="C1298" s="24"/>
      <c r="D1298" s="24"/>
      <c r="E1298" s="24"/>
      <c r="F1298" s="24"/>
      <c r="G1298" s="24"/>
      <c r="H1298" s="21"/>
    </row>
    <row r="1299" spans="1:8" x14ac:dyDescent="0.35">
      <c r="A1299" s="24"/>
      <c r="B1299" s="24"/>
      <c r="C1299" s="24"/>
      <c r="D1299" s="24"/>
      <c r="E1299" s="24"/>
      <c r="F1299" s="24"/>
      <c r="G1299" s="24"/>
      <c r="H1299" s="21"/>
    </row>
    <row r="1300" spans="1:8" x14ac:dyDescent="0.35">
      <c r="A1300" s="24"/>
      <c r="B1300" s="24"/>
      <c r="C1300" s="24"/>
      <c r="D1300" s="24"/>
      <c r="E1300" s="24"/>
      <c r="F1300" s="24"/>
      <c r="G1300" s="24"/>
      <c r="H1300" s="21"/>
    </row>
    <row r="1301" spans="1:8" x14ac:dyDescent="0.35">
      <c r="A1301" s="254" t="s">
        <v>491</v>
      </c>
      <c r="B1301" s="294" t="s">
        <v>471</v>
      </c>
      <c r="C1301" s="294"/>
      <c r="D1301" s="24"/>
      <c r="E1301" s="295" t="s">
        <v>472</v>
      </c>
      <c r="F1301" s="295"/>
      <c r="G1301" s="24"/>
      <c r="H1301" s="21"/>
    </row>
    <row r="1302" spans="1:8" x14ac:dyDescent="0.35">
      <c r="A1302" s="254" t="s">
        <v>429</v>
      </c>
      <c r="B1302" s="294" t="s">
        <v>91</v>
      </c>
      <c r="C1302" s="294"/>
      <c r="D1302" s="24"/>
      <c r="E1302" s="294" t="s">
        <v>108</v>
      </c>
      <c r="F1302" s="294"/>
      <c r="G1302" s="24"/>
      <c r="H1302" s="21"/>
    </row>
    <row r="1303" spans="1:8" x14ac:dyDescent="0.35">
      <c r="A1303" s="24"/>
      <c r="B1303" s="24"/>
      <c r="C1303" s="24"/>
      <c r="D1303" s="24"/>
      <c r="E1303" s="24"/>
      <c r="F1303" s="24"/>
      <c r="G1303" s="24"/>
      <c r="H1303" s="21"/>
    </row>
    <row r="1304" spans="1:8" x14ac:dyDescent="0.35">
      <c r="A1304" s="21"/>
      <c r="B1304" s="35"/>
      <c r="C1304" s="21"/>
      <c r="D1304" s="21"/>
      <c r="E1304" s="21"/>
      <c r="F1304" s="21"/>
      <c r="G1304" s="21"/>
      <c r="H1304" s="21"/>
    </row>
    <row r="1305" spans="1:8" x14ac:dyDescent="0.35">
      <c r="A1305" s="21"/>
      <c r="B1305" s="21"/>
      <c r="C1305" s="21"/>
      <c r="D1305" s="21"/>
      <c r="E1305" s="21"/>
      <c r="F1305" s="21"/>
      <c r="G1305" s="21"/>
      <c r="H1305" s="21"/>
    </row>
    <row r="1306" spans="1:8" x14ac:dyDescent="0.35">
      <c r="A1306" s="24"/>
      <c r="B1306" s="24"/>
      <c r="C1306" s="24"/>
      <c r="D1306" s="24"/>
      <c r="E1306" s="24"/>
      <c r="F1306" s="24"/>
      <c r="G1306" s="35"/>
      <c r="H1306" s="21"/>
    </row>
    <row r="1307" spans="1:8" x14ac:dyDescent="0.35">
      <c r="A1307" s="24"/>
      <c r="B1307" s="24"/>
      <c r="C1307" s="24"/>
      <c r="D1307" s="24"/>
      <c r="E1307" s="24"/>
      <c r="F1307" s="24"/>
      <c r="G1307" s="35"/>
      <c r="H1307" s="21"/>
    </row>
    <row r="1308" spans="1:8" x14ac:dyDescent="0.35">
      <c r="A1308" s="41"/>
      <c r="B1308" s="294"/>
      <c r="C1308" s="294"/>
      <c r="D1308" s="24"/>
      <c r="E1308" s="295"/>
      <c r="F1308" s="295"/>
      <c r="G1308" s="35"/>
      <c r="H1308" s="21"/>
    </row>
    <row r="1309" spans="1:8" x14ac:dyDescent="0.35">
      <c r="A1309" s="41"/>
      <c r="B1309" s="294"/>
      <c r="C1309" s="294"/>
      <c r="D1309" s="24"/>
      <c r="E1309" s="294"/>
      <c r="F1309" s="294"/>
      <c r="G1309" s="35"/>
      <c r="H1309" s="21"/>
    </row>
    <row r="1310" spans="1:8" x14ac:dyDescent="0.35">
      <c r="A1310" s="24"/>
      <c r="B1310" s="24"/>
      <c r="C1310" s="24"/>
      <c r="D1310" s="24"/>
      <c r="E1310" s="24"/>
      <c r="F1310" s="24"/>
      <c r="G1310" s="35"/>
      <c r="H1310" s="21"/>
    </row>
    <row r="1311" spans="1:8" x14ac:dyDescent="0.35">
      <c r="A1311" s="24"/>
      <c r="B1311" s="24"/>
      <c r="C1311" s="24"/>
      <c r="D1311" s="24"/>
      <c r="E1311" s="24"/>
      <c r="F1311" s="24"/>
      <c r="G1311" s="35"/>
      <c r="H1311" s="21"/>
    </row>
    <row r="1312" spans="1:8" x14ac:dyDescent="0.35">
      <c r="A1312" s="24"/>
      <c r="B1312" s="24"/>
      <c r="C1312" s="24"/>
      <c r="D1312" s="24"/>
      <c r="E1312" s="24"/>
      <c r="F1312" s="24"/>
      <c r="G1312" s="35"/>
      <c r="H1312" s="21"/>
    </row>
    <row r="1313" spans="1:8" x14ac:dyDescent="0.35">
      <c r="A1313" s="21"/>
      <c r="B1313" s="21"/>
      <c r="C1313" s="21"/>
      <c r="D1313" s="21"/>
      <c r="E1313" s="21"/>
      <c r="F1313" s="21"/>
      <c r="G1313" s="21"/>
      <c r="H1313" s="21"/>
    </row>
    <row r="1314" spans="1:8" x14ac:dyDescent="0.35">
      <c r="A1314" s="21"/>
      <c r="B1314" s="21"/>
      <c r="C1314" s="21"/>
      <c r="D1314" s="21"/>
      <c r="E1314" s="21"/>
      <c r="F1314" s="21"/>
      <c r="G1314" s="21"/>
      <c r="H1314" s="21"/>
    </row>
    <row r="1315" spans="1:8" x14ac:dyDescent="0.35">
      <c r="A1315" s="21"/>
      <c r="B1315" s="21"/>
      <c r="C1315" s="21"/>
      <c r="D1315" s="21"/>
      <c r="E1315" s="21"/>
      <c r="F1315" s="21"/>
      <c r="G1315" s="21"/>
      <c r="H1315" s="21"/>
    </row>
    <row r="1316" spans="1:8" x14ac:dyDescent="0.35">
      <c r="A1316" s="21"/>
      <c r="B1316" s="21"/>
      <c r="C1316" s="21"/>
      <c r="D1316" s="21"/>
      <c r="E1316" s="21"/>
      <c r="F1316" s="21"/>
      <c r="G1316" s="21"/>
      <c r="H1316" s="21"/>
    </row>
    <row r="1317" spans="1:8" x14ac:dyDescent="0.35">
      <c r="A1317" s="21"/>
      <c r="B1317" s="21"/>
      <c r="C1317" s="21"/>
      <c r="D1317" s="21"/>
      <c r="E1317" s="21"/>
      <c r="F1317" s="21"/>
      <c r="G1317" s="21"/>
      <c r="H1317" s="21"/>
    </row>
    <row r="1318" spans="1:8" x14ac:dyDescent="0.35">
      <c r="A1318" s="21"/>
      <c r="B1318" s="21"/>
      <c r="C1318" s="21"/>
      <c r="D1318" s="21"/>
      <c r="E1318" s="21"/>
      <c r="F1318" s="21"/>
      <c r="G1318" s="21"/>
      <c r="H1318" s="21"/>
    </row>
    <row r="1319" spans="1:8" x14ac:dyDescent="0.35">
      <c r="A1319" s="21"/>
      <c r="B1319" s="136"/>
      <c r="C1319" s="136"/>
      <c r="D1319" s="136"/>
      <c r="E1319" s="21"/>
      <c r="F1319" s="21"/>
      <c r="G1319" s="21"/>
      <c r="H1319" s="21"/>
    </row>
    <row r="1320" spans="1:8" x14ac:dyDescent="0.35">
      <c r="A1320" s="21" t="s">
        <v>72</v>
      </c>
      <c r="E1320" s="21"/>
      <c r="F1320" s="21"/>
      <c r="G1320" s="21"/>
      <c r="H1320" s="21"/>
    </row>
    <row r="1321" spans="1:8" x14ac:dyDescent="0.35">
      <c r="A1321" s="21"/>
      <c r="B1321" s="21"/>
      <c r="C1321" s="21"/>
      <c r="D1321" s="21"/>
      <c r="E1321" s="21"/>
      <c r="F1321" s="21"/>
      <c r="G1321" s="21"/>
      <c r="H1321" s="21"/>
    </row>
    <row r="1322" spans="1:8" x14ac:dyDescent="0.35">
      <c r="A1322" s="299" t="s">
        <v>73</v>
      </c>
      <c r="B1322" s="299"/>
      <c r="C1322" s="299"/>
      <c r="D1322" s="299"/>
      <c r="E1322" s="299"/>
      <c r="F1322" s="299"/>
      <c r="G1322" s="299"/>
      <c r="H1322" s="21"/>
    </row>
    <row r="1323" spans="1:8" x14ac:dyDescent="0.35">
      <c r="A1323" s="296" t="s">
        <v>75</v>
      </c>
      <c r="B1323" s="296"/>
      <c r="C1323" s="296"/>
      <c r="D1323" s="296"/>
      <c r="E1323" s="296"/>
      <c r="F1323" s="296"/>
      <c r="G1323" s="296"/>
      <c r="H1323" s="21"/>
    </row>
    <row r="1324" spans="1:8" x14ac:dyDescent="0.35">
      <c r="A1324" s="21"/>
      <c r="B1324" s="21"/>
      <c r="C1324" s="21"/>
      <c r="D1324" s="21"/>
      <c r="E1324" s="21"/>
      <c r="F1324" s="21"/>
      <c r="G1324" s="21"/>
      <c r="H1324" s="21"/>
    </row>
    <row r="1325" spans="1:8" x14ac:dyDescent="0.35">
      <c r="A1325" s="136" t="s">
        <v>158</v>
      </c>
      <c r="B1325" s="21"/>
      <c r="C1325" s="21"/>
      <c r="D1325" s="21"/>
      <c r="E1325" s="21"/>
      <c r="F1325" s="21"/>
      <c r="G1325" s="21"/>
      <c r="H1325" s="21"/>
    </row>
    <row r="1326" spans="1:8" x14ac:dyDescent="0.35">
      <c r="A1326" s="21"/>
      <c r="B1326" s="21"/>
      <c r="C1326" s="21" t="s">
        <v>76</v>
      </c>
      <c r="D1326" s="21"/>
      <c r="E1326" s="21"/>
      <c r="F1326" s="21"/>
      <c r="G1326" s="21"/>
      <c r="H1326" s="21"/>
    </row>
    <row r="1327" spans="1:8" x14ac:dyDescent="0.35">
      <c r="A1327" s="297" t="s">
        <v>77</v>
      </c>
      <c r="B1327" s="10"/>
      <c r="C1327" s="10"/>
      <c r="D1327" s="291" t="s">
        <v>409</v>
      </c>
      <c r="E1327" s="292"/>
      <c r="F1327" s="293"/>
      <c r="G1327" s="10"/>
      <c r="H1327" s="21"/>
    </row>
    <row r="1328" spans="1:8" x14ac:dyDescent="0.35">
      <c r="A1328" s="298"/>
      <c r="B1328" s="12" t="s">
        <v>35</v>
      </c>
      <c r="C1328" s="12" t="s">
        <v>20</v>
      </c>
      <c r="D1328" s="31" t="s">
        <v>80</v>
      </c>
      <c r="E1328" s="31" t="s">
        <v>22</v>
      </c>
      <c r="F1328" s="32" t="s">
        <v>24</v>
      </c>
      <c r="G1328" s="31" t="s">
        <v>25</v>
      </c>
      <c r="H1328" s="21"/>
    </row>
    <row r="1329" spans="1:8" x14ac:dyDescent="0.35">
      <c r="A1329" s="298"/>
      <c r="B1329" s="12" t="s">
        <v>36</v>
      </c>
      <c r="C1329" s="12" t="s">
        <v>408</v>
      </c>
      <c r="D1329" s="12" t="s">
        <v>21</v>
      </c>
      <c r="E1329" s="12" t="s">
        <v>23</v>
      </c>
      <c r="F1329" s="29"/>
      <c r="G1329" s="31" t="s">
        <v>410</v>
      </c>
      <c r="H1329" s="21"/>
    </row>
    <row r="1330" spans="1:8" x14ac:dyDescent="0.35">
      <c r="A1330" s="20">
        <v>1</v>
      </c>
      <c r="B1330" s="20">
        <v>2</v>
      </c>
      <c r="C1330" s="20">
        <v>3</v>
      </c>
      <c r="D1330" s="20">
        <v>4</v>
      </c>
      <c r="E1330" s="20">
        <v>5</v>
      </c>
      <c r="F1330" s="209">
        <v>6</v>
      </c>
      <c r="G1330" s="20">
        <v>7</v>
      </c>
      <c r="H1330" s="21"/>
    </row>
    <row r="1331" spans="1:8" x14ac:dyDescent="0.35">
      <c r="A1331" s="33" t="s">
        <v>78</v>
      </c>
      <c r="B1331" s="30"/>
      <c r="C1331" s="30"/>
      <c r="D1331" s="30"/>
      <c r="E1331" s="30"/>
      <c r="F1331" s="30"/>
      <c r="G1331" s="30"/>
      <c r="H1331" s="21"/>
    </row>
    <row r="1332" spans="1:8" x14ac:dyDescent="0.35">
      <c r="A1332" s="30" t="s">
        <v>81</v>
      </c>
      <c r="B1332" s="30"/>
      <c r="C1332" s="30"/>
      <c r="D1332" s="30"/>
      <c r="E1332" s="30"/>
      <c r="F1332" s="30"/>
      <c r="G1332" s="30"/>
      <c r="H1332" s="21"/>
    </row>
    <row r="1333" spans="1:8" x14ac:dyDescent="0.35">
      <c r="A1333" s="30" t="s">
        <v>82</v>
      </c>
      <c r="B1333" s="6" t="s">
        <v>166</v>
      </c>
      <c r="C1333" s="112">
        <v>421500</v>
      </c>
      <c r="D1333" s="34">
        <v>220668</v>
      </c>
      <c r="E1333" s="34">
        <v>220668</v>
      </c>
      <c r="F1333" s="34">
        <v>441336</v>
      </c>
      <c r="G1333" s="34">
        <v>445776</v>
      </c>
      <c r="H1333" s="21"/>
    </row>
    <row r="1334" spans="1:8" x14ac:dyDescent="0.35">
      <c r="A1334" s="30"/>
      <c r="B1334" s="30"/>
      <c r="C1334" s="34"/>
      <c r="D1334" s="34"/>
      <c r="E1334" s="34"/>
      <c r="F1334" s="34"/>
      <c r="G1334" s="34"/>
      <c r="H1334" s="21"/>
    </row>
    <row r="1335" spans="1:8" x14ac:dyDescent="0.35">
      <c r="A1335" s="33" t="s">
        <v>83</v>
      </c>
      <c r="B1335" s="30"/>
      <c r="C1335" s="34"/>
      <c r="D1335" s="34"/>
      <c r="E1335" s="34"/>
      <c r="F1335" s="34"/>
      <c r="G1335" s="34"/>
      <c r="H1335" s="21"/>
    </row>
    <row r="1336" spans="1:8" x14ac:dyDescent="0.35">
      <c r="A1336" s="30" t="s">
        <v>139</v>
      </c>
      <c r="B1336" s="30" t="s">
        <v>167</v>
      </c>
      <c r="C1336" s="34">
        <v>72000</v>
      </c>
      <c r="D1336" s="34">
        <v>36000</v>
      </c>
      <c r="E1336" s="34">
        <v>36000</v>
      </c>
      <c r="F1336" s="34">
        <v>72000</v>
      </c>
      <c r="G1336" s="34">
        <v>72000</v>
      </c>
      <c r="H1336" s="21"/>
    </row>
    <row r="1337" spans="1:8" x14ac:dyDescent="0.35">
      <c r="A1337" s="30" t="s">
        <v>138</v>
      </c>
      <c r="B1337" s="6" t="s">
        <v>168</v>
      </c>
      <c r="C1337" s="34">
        <v>0</v>
      </c>
      <c r="D1337" s="34">
        <v>0</v>
      </c>
      <c r="E1337" s="34"/>
      <c r="F1337" s="34">
        <v>0</v>
      </c>
      <c r="G1337" s="34">
        <v>0</v>
      </c>
      <c r="H1337" s="21"/>
    </row>
    <row r="1338" spans="1:8" x14ac:dyDescent="0.35">
      <c r="A1338" s="30" t="s">
        <v>302</v>
      </c>
      <c r="B1338" s="6" t="s">
        <v>169</v>
      </c>
      <c r="C1338" s="34">
        <v>0</v>
      </c>
      <c r="D1338" s="34">
        <v>0</v>
      </c>
      <c r="E1338" s="34"/>
      <c r="F1338" s="34">
        <v>0</v>
      </c>
      <c r="G1338" s="34">
        <v>0</v>
      </c>
      <c r="H1338" s="21"/>
    </row>
    <row r="1339" spans="1:8" x14ac:dyDescent="0.35">
      <c r="A1339" s="30" t="s">
        <v>294</v>
      </c>
      <c r="B1339" s="6" t="s">
        <v>170</v>
      </c>
      <c r="C1339" s="34">
        <v>15000</v>
      </c>
      <c r="D1339" s="34">
        <v>15000</v>
      </c>
      <c r="E1339" s="34">
        <v>0</v>
      </c>
      <c r="F1339" s="34">
        <v>15000</v>
      </c>
      <c r="G1339" s="34">
        <v>18000</v>
      </c>
      <c r="H1339" s="21"/>
    </row>
    <row r="1340" spans="1:8" x14ac:dyDescent="0.35">
      <c r="A1340" s="6" t="s">
        <v>424</v>
      </c>
      <c r="B1340" s="6" t="s">
        <v>244</v>
      </c>
      <c r="C1340" s="34">
        <v>6000</v>
      </c>
      <c r="D1340" s="34">
        <v>0</v>
      </c>
      <c r="E1340" s="34">
        <v>0</v>
      </c>
      <c r="F1340" s="34">
        <v>0</v>
      </c>
      <c r="G1340" s="34">
        <v>15000</v>
      </c>
      <c r="H1340" s="21"/>
    </row>
    <row r="1341" spans="1:8" x14ac:dyDescent="0.35">
      <c r="A1341" s="30" t="s">
        <v>380</v>
      </c>
      <c r="B1341" s="6"/>
      <c r="C1341" s="34">
        <v>35125</v>
      </c>
      <c r="D1341" s="34">
        <v>36778</v>
      </c>
      <c r="E1341" s="34">
        <v>0</v>
      </c>
      <c r="F1341" s="34">
        <v>36778</v>
      </c>
      <c r="G1341" s="34">
        <v>37148</v>
      </c>
      <c r="H1341" s="21"/>
    </row>
    <row r="1342" spans="1:8" x14ac:dyDescent="0.35">
      <c r="A1342" s="30" t="s">
        <v>381</v>
      </c>
      <c r="B1342" s="6"/>
      <c r="C1342" s="34">
        <v>35125</v>
      </c>
      <c r="D1342" s="34">
        <v>0</v>
      </c>
      <c r="E1342" s="34">
        <v>36778</v>
      </c>
      <c r="F1342" s="34">
        <v>36778</v>
      </c>
      <c r="G1342" s="34">
        <v>37148</v>
      </c>
      <c r="H1342" s="21"/>
    </row>
    <row r="1343" spans="1:8" x14ac:dyDescent="0.35">
      <c r="A1343" s="30" t="s">
        <v>295</v>
      </c>
      <c r="B1343" s="6" t="s">
        <v>171</v>
      </c>
      <c r="C1343" s="34">
        <v>15000</v>
      </c>
      <c r="D1343" s="34">
        <v>0</v>
      </c>
      <c r="E1343" s="34">
        <v>15000</v>
      </c>
      <c r="F1343" s="34">
        <v>15000</v>
      </c>
      <c r="G1343" s="34">
        <v>15000</v>
      </c>
      <c r="H1343" s="21"/>
    </row>
    <row r="1344" spans="1:8" x14ac:dyDescent="0.35">
      <c r="A1344" s="6" t="s">
        <v>296</v>
      </c>
      <c r="B1344" s="6" t="s">
        <v>174</v>
      </c>
      <c r="C1344" s="34">
        <v>50580</v>
      </c>
      <c r="D1344" s="34">
        <v>26480.16</v>
      </c>
      <c r="E1344" s="34">
        <v>26480.16</v>
      </c>
      <c r="F1344" s="34">
        <v>52960.32</v>
      </c>
      <c r="G1344" s="34">
        <v>53493.120000000003</v>
      </c>
      <c r="H1344" s="21"/>
    </row>
    <row r="1345" spans="1:8" x14ac:dyDescent="0.35">
      <c r="A1345" s="6" t="s">
        <v>297</v>
      </c>
      <c r="B1345" s="6" t="s">
        <v>176</v>
      </c>
      <c r="C1345" s="34">
        <v>3600</v>
      </c>
      <c r="D1345" s="34">
        <v>1800</v>
      </c>
      <c r="E1345" s="34">
        <v>1800</v>
      </c>
      <c r="F1345" s="34">
        <v>3600</v>
      </c>
      <c r="G1345" s="34">
        <v>3600</v>
      </c>
      <c r="H1345" s="21"/>
    </row>
    <row r="1346" spans="1:8" x14ac:dyDescent="0.35">
      <c r="A1346" s="30" t="s">
        <v>298</v>
      </c>
      <c r="B1346" s="6" t="s">
        <v>177</v>
      </c>
      <c r="C1346" s="34">
        <v>5100</v>
      </c>
      <c r="D1346" s="34">
        <v>2550</v>
      </c>
      <c r="E1346" s="34">
        <v>2550</v>
      </c>
      <c r="F1346" s="34">
        <v>5100</v>
      </c>
      <c r="G1346" s="34">
        <v>6129.42</v>
      </c>
      <c r="H1346" s="21"/>
    </row>
    <row r="1347" spans="1:8" x14ac:dyDescent="0.35">
      <c r="A1347" s="6" t="s">
        <v>299</v>
      </c>
      <c r="B1347" s="6" t="s">
        <v>178</v>
      </c>
      <c r="C1347" s="34">
        <v>3196.08</v>
      </c>
      <c r="D1347" s="34">
        <v>1598.04</v>
      </c>
      <c r="E1347" s="34">
        <v>1598.04</v>
      </c>
      <c r="F1347" s="34">
        <v>3196.08</v>
      </c>
      <c r="G1347" s="34">
        <v>3304.32</v>
      </c>
      <c r="H1347" s="21"/>
    </row>
    <row r="1348" spans="1:8" x14ac:dyDescent="0.35">
      <c r="A1348" s="30" t="s">
        <v>300</v>
      </c>
      <c r="B1348" s="74" t="s">
        <v>197</v>
      </c>
      <c r="C1348" s="34">
        <v>9265.48</v>
      </c>
      <c r="D1348" s="34">
        <v>0</v>
      </c>
      <c r="E1348" s="34">
        <v>15000</v>
      </c>
      <c r="F1348" s="34">
        <v>15000</v>
      </c>
      <c r="G1348" s="34">
        <v>0</v>
      </c>
      <c r="H1348" s="21"/>
    </row>
    <row r="1349" spans="1:8" x14ac:dyDescent="0.35">
      <c r="A1349" s="89" t="s">
        <v>309</v>
      </c>
      <c r="B1349" s="33"/>
      <c r="C1349" s="38">
        <f>SUM(C1333:C1348)</f>
        <v>671491.55999999994</v>
      </c>
      <c r="D1349" s="38">
        <f>SUM(D1333:D1348)</f>
        <v>340874.19999999995</v>
      </c>
      <c r="E1349" s="38">
        <f>SUM(E1333:E1348)</f>
        <v>355874.19999999995</v>
      </c>
      <c r="F1349" s="38">
        <f>SUM(F1333:F1348)</f>
        <v>696748.39999999991</v>
      </c>
      <c r="G1349" s="38">
        <f>SUM(G1333:G1348)</f>
        <v>706598.86</v>
      </c>
      <c r="H1349" s="21"/>
    </row>
    <row r="1350" spans="1:8" x14ac:dyDescent="0.35">
      <c r="A1350" s="23" t="s">
        <v>109</v>
      </c>
      <c r="B1350" s="23" t="s">
        <v>104</v>
      </c>
      <c r="C1350" s="23"/>
      <c r="D1350" s="23"/>
      <c r="E1350" s="23" t="s">
        <v>71</v>
      </c>
      <c r="F1350" s="23"/>
      <c r="G1350" s="42"/>
      <c r="H1350" s="21"/>
    </row>
    <row r="1351" spans="1:8" x14ac:dyDescent="0.35">
      <c r="A1351" s="24"/>
      <c r="B1351" s="24"/>
      <c r="C1351" s="24"/>
      <c r="D1351" s="24"/>
      <c r="E1351" s="24"/>
      <c r="F1351" s="24"/>
      <c r="G1351" s="35"/>
      <c r="H1351" s="21"/>
    </row>
    <row r="1352" spans="1:8" x14ac:dyDescent="0.35">
      <c r="A1352" s="24"/>
      <c r="B1352" s="24"/>
      <c r="C1352" s="24"/>
      <c r="D1352" s="24"/>
      <c r="E1352" s="24"/>
      <c r="F1352" s="24"/>
      <c r="G1352" s="35"/>
      <c r="H1352" s="21"/>
    </row>
    <row r="1353" spans="1:8" x14ac:dyDescent="0.35">
      <c r="A1353" s="24"/>
      <c r="B1353" s="24"/>
      <c r="C1353" s="24"/>
      <c r="D1353" s="24"/>
      <c r="E1353" s="24"/>
      <c r="F1353" s="24"/>
      <c r="G1353" s="35"/>
      <c r="H1353" s="21"/>
    </row>
    <row r="1354" spans="1:8" x14ac:dyDescent="0.35">
      <c r="A1354" s="41" t="s">
        <v>472</v>
      </c>
      <c r="B1354" s="294" t="s">
        <v>471</v>
      </c>
      <c r="C1354" s="294"/>
      <c r="D1354" s="24"/>
      <c r="E1354" s="295" t="s">
        <v>472</v>
      </c>
      <c r="F1354" s="295"/>
      <c r="G1354" s="35"/>
      <c r="H1354" s="21"/>
    </row>
    <row r="1355" spans="1:8" x14ac:dyDescent="0.35">
      <c r="A1355" s="238" t="s">
        <v>108</v>
      </c>
      <c r="B1355" s="294" t="s">
        <v>91</v>
      </c>
      <c r="C1355" s="294"/>
      <c r="D1355" s="24"/>
      <c r="E1355" s="294" t="s">
        <v>108</v>
      </c>
      <c r="F1355" s="294"/>
      <c r="G1355" s="35"/>
      <c r="H1355" s="21"/>
    </row>
    <row r="1356" spans="1:8" x14ac:dyDescent="0.35">
      <c r="A1356" s="238"/>
      <c r="B1356" s="257"/>
      <c r="C1356" s="257"/>
      <c r="D1356" s="24"/>
      <c r="E1356" s="257"/>
      <c r="F1356" s="257"/>
      <c r="G1356" s="35"/>
      <c r="H1356" s="21"/>
    </row>
    <row r="1357" spans="1:8" x14ac:dyDescent="0.35">
      <c r="A1357" s="24"/>
      <c r="B1357" s="24"/>
      <c r="C1357" s="24"/>
      <c r="D1357" s="24"/>
      <c r="E1357" s="24"/>
      <c r="F1357" s="24"/>
      <c r="G1357" s="35"/>
      <c r="H1357" s="21"/>
    </row>
    <row r="1358" spans="1:8" x14ac:dyDescent="0.35">
      <c r="A1358" s="24"/>
      <c r="B1358" s="24"/>
      <c r="C1358" s="24"/>
      <c r="D1358" s="24"/>
      <c r="E1358" s="24"/>
      <c r="F1358" s="24"/>
      <c r="G1358" s="35"/>
      <c r="H1358" s="21"/>
    </row>
    <row r="1359" spans="1:8" x14ac:dyDescent="0.35">
      <c r="A1359" s="24"/>
      <c r="B1359" s="24"/>
      <c r="C1359" s="24"/>
      <c r="D1359" s="24"/>
      <c r="E1359" s="24"/>
      <c r="F1359" s="24"/>
      <c r="G1359" s="35"/>
      <c r="H1359" s="21"/>
    </row>
    <row r="1360" spans="1:8" x14ac:dyDescent="0.35">
      <c r="A1360" s="24"/>
      <c r="B1360" s="24"/>
      <c r="C1360" s="24"/>
      <c r="D1360" s="24"/>
      <c r="E1360" s="24"/>
      <c r="F1360" s="24"/>
      <c r="G1360" s="35"/>
      <c r="H1360" s="21"/>
    </row>
    <row r="1361" spans="1:8" x14ac:dyDescent="0.35">
      <c r="A1361" s="24"/>
      <c r="B1361" s="24"/>
      <c r="C1361" s="24"/>
      <c r="D1361" s="24"/>
      <c r="E1361" s="24"/>
      <c r="F1361" s="24"/>
      <c r="G1361" s="35"/>
      <c r="H1361" s="21"/>
    </row>
    <row r="1362" spans="1:8" x14ac:dyDescent="0.35">
      <c r="A1362" s="24"/>
      <c r="B1362" s="24"/>
      <c r="C1362" s="24"/>
      <c r="D1362" s="24"/>
      <c r="E1362" s="24"/>
      <c r="F1362" s="24"/>
      <c r="G1362" s="35"/>
      <c r="H1362" s="21"/>
    </row>
    <row r="1363" spans="1:8" x14ac:dyDescent="0.35">
      <c r="A1363" s="24"/>
      <c r="B1363" s="24"/>
      <c r="C1363" s="24"/>
      <c r="D1363" s="24"/>
      <c r="E1363" s="24"/>
      <c r="F1363" s="24"/>
      <c r="G1363" s="35"/>
      <c r="H1363" s="21"/>
    </row>
    <row r="1364" spans="1:8" x14ac:dyDescent="0.35">
      <c r="A1364" s="21"/>
      <c r="B1364" s="21"/>
      <c r="C1364" s="21"/>
      <c r="D1364" s="21"/>
      <c r="E1364" s="21"/>
      <c r="F1364" s="21"/>
      <c r="G1364" s="21"/>
      <c r="H1364" s="21"/>
    </row>
    <row r="1365" spans="1:8" x14ac:dyDescent="0.35">
      <c r="A1365" s="297" t="s">
        <v>77</v>
      </c>
      <c r="B1365" s="19"/>
      <c r="C1365" s="10"/>
      <c r="D1365" s="291" t="s">
        <v>409</v>
      </c>
      <c r="E1365" s="292"/>
      <c r="F1365" s="293"/>
      <c r="G1365" s="10"/>
      <c r="H1365" s="21"/>
    </row>
    <row r="1366" spans="1:8" x14ac:dyDescent="0.35">
      <c r="A1366" s="298"/>
      <c r="B1366" s="12" t="s">
        <v>35</v>
      </c>
      <c r="C1366" s="12" t="s">
        <v>20</v>
      </c>
      <c r="D1366" s="31" t="s">
        <v>80</v>
      </c>
      <c r="E1366" s="31" t="s">
        <v>22</v>
      </c>
      <c r="F1366" s="32" t="s">
        <v>24</v>
      </c>
      <c r="G1366" s="31" t="s">
        <v>25</v>
      </c>
      <c r="H1366" s="21"/>
    </row>
    <row r="1367" spans="1:8" x14ac:dyDescent="0.35">
      <c r="A1367" s="298"/>
      <c r="B1367" s="12" t="s">
        <v>36</v>
      </c>
      <c r="C1367" s="12" t="s">
        <v>408</v>
      </c>
      <c r="D1367" s="12" t="s">
        <v>21</v>
      </c>
      <c r="E1367" s="12" t="s">
        <v>23</v>
      </c>
      <c r="F1367" s="29"/>
      <c r="G1367" s="31" t="s">
        <v>410</v>
      </c>
      <c r="H1367" s="21"/>
    </row>
    <row r="1368" spans="1:8" x14ac:dyDescent="0.35">
      <c r="A1368" s="208"/>
      <c r="B1368" s="12"/>
      <c r="C1368" s="12"/>
      <c r="D1368" s="12"/>
      <c r="E1368" s="12"/>
      <c r="F1368" s="29"/>
      <c r="G1368" s="31"/>
      <c r="H1368" s="21"/>
    </row>
    <row r="1369" spans="1:8" x14ac:dyDescent="0.35">
      <c r="A1369" s="208"/>
      <c r="B1369" s="12"/>
      <c r="C1369" s="12"/>
      <c r="D1369" s="12"/>
      <c r="E1369" s="12"/>
      <c r="F1369" s="29"/>
      <c r="G1369" s="31"/>
      <c r="H1369" s="21"/>
    </row>
    <row r="1370" spans="1:8" x14ac:dyDescent="0.35">
      <c r="A1370" s="20">
        <v>1</v>
      </c>
      <c r="B1370" s="20">
        <v>2</v>
      </c>
      <c r="C1370" s="20">
        <v>3</v>
      </c>
      <c r="D1370" s="20">
        <v>4</v>
      </c>
      <c r="E1370" s="20">
        <v>5</v>
      </c>
      <c r="F1370" s="209">
        <v>6</v>
      </c>
      <c r="G1370" s="20">
        <v>7</v>
      </c>
      <c r="H1370" s="21"/>
    </row>
    <row r="1371" spans="1:8" x14ac:dyDescent="0.35">
      <c r="A1371" s="33" t="s">
        <v>92</v>
      </c>
      <c r="B1371" s="30"/>
      <c r="C1371" s="34"/>
      <c r="D1371" s="34"/>
      <c r="E1371" s="34"/>
      <c r="F1371" s="34"/>
      <c r="G1371" s="20"/>
    </row>
    <row r="1372" spans="1:8" x14ac:dyDescent="0.35">
      <c r="A1372" s="30" t="s">
        <v>150</v>
      </c>
      <c r="B1372" s="6" t="s">
        <v>181</v>
      </c>
      <c r="C1372" s="34">
        <v>39610</v>
      </c>
      <c r="D1372" s="34">
        <v>10540</v>
      </c>
      <c r="E1372" s="34">
        <f t="shared" ref="E1372:E1381" si="27">F1372-D1372</f>
        <v>29460</v>
      </c>
      <c r="F1372" s="49">
        <v>40000</v>
      </c>
      <c r="G1372" s="49">
        <v>40000</v>
      </c>
    </row>
    <row r="1373" spans="1:8" x14ac:dyDescent="0.35">
      <c r="A1373" s="30" t="s">
        <v>159</v>
      </c>
      <c r="B1373" s="6" t="s">
        <v>182</v>
      </c>
      <c r="C1373" s="34">
        <v>58468.44</v>
      </c>
      <c r="D1373" s="34">
        <v>7310</v>
      </c>
      <c r="E1373" s="34">
        <f t="shared" si="27"/>
        <v>27690</v>
      </c>
      <c r="F1373" s="49">
        <v>35000</v>
      </c>
      <c r="G1373" s="49">
        <v>35000</v>
      </c>
    </row>
    <row r="1374" spans="1:8" x14ac:dyDescent="0.35">
      <c r="A1374" s="30" t="s">
        <v>375</v>
      </c>
      <c r="B1374" s="6" t="s">
        <v>182</v>
      </c>
      <c r="C1374" s="34">
        <v>28812.5</v>
      </c>
      <c r="D1374" s="34">
        <v>18004</v>
      </c>
      <c r="E1374" s="34">
        <f t="shared" si="27"/>
        <v>3996</v>
      </c>
      <c r="F1374" s="49">
        <v>22000</v>
      </c>
      <c r="G1374" s="49">
        <v>22000</v>
      </c>
    </row>
    <row r="1375" spans="1:8" x14ac:dyDescent="0.35">
      <c r="A1375" s="30" t="s">
        <v>305</v>
      </c>
      <c r="B1375" s="6" t="s">
        <v>264</v>
      </c>
      <c r="C1375" s="44">
        <v>3528</v>
      </c>
      <c r="D1375" s="44">
        <v>0</v>
      </c>
      <c r="E1375" s="44">
        <f t="shared" si="27"/>
        <v>28477.68</v>
      </c>
      <c r="F1375" s="44">
        <v>28477.68</v>
      </c>
      <c r="G1375" s="44">
        <v>30000</v>
      </c>
    </row>
    <row r="1376" spans="1:8" x14ac:dyDescent="0.35">
      <c r="A1376" s="6" t="s">
        <v>289</v>
      </c>
      <c r="B1376" s="6" t="s">
        <v>185</v>
      </c>
      <c r="C1376" s="44">
        <v>22000</v>
      </c>
      <c r="D1376" s="44">
        <v>4849.6400000000003</v>
      </c>
      <c r="E1376" s="44">
        <f t="shared" si="27"/>
        <v>11150.36</v>
      </c>
      <c r="F1376" s="44">
        <v>16000</v>
      </c>
      <c r="G1376" s="44">
        <v>16000</v>
      </c>
    </row>
    <row r="1377" spans="1:7" x14ac:dyDescent="0.35">
      <c r="A1377" s="6" t="s">
        <v>446</v>
      </c>
      <c r="B1377" s="30" t="s">
        <v>225</v>
      </c>
      <c r="C1377" s="44">
        <v>15199.66</v>
      </c>
      <c r="D1377" s="44">
        <v>3290.2</v>
      </c>
      <c r="E1377" s="44">
        <f t="shared" si="27"/>
        <v>8709.7999999999993</v>
      </c>
      <c r="F1377" s="44">
        <v>12000</v>
      </c>
      <c r="G1377" s="44">
        <v>12000</v>
      </c>
    </row>
    <row r="1378" spans="1:7" x14ac:dyDescent="0.35">
      <c r="A1378" s="6" t="s">
        <v>292</v>
      </c>
      <c r="B1378" s="6" t="s">
        <v>184</v>
      </c>
      <c r="C1378" s="44">
        <v>35230.85</v>
      </c>
      <c r="D1378" s="44">
        <v>12499.32</v>
      </c>
      <c r="E1378" s="44">
        <f t="shared" si="27"/>
        <v>17274.599999999999</v>
      </c>
      <c r="F1378" s="44">
        <v>29773.919999999998</v>
      </c>
      <c r="G1378" s="44">
        <v>30000</v>
      </c>
    </row>
    <row r="1379" spans="1:7" x14ac:dyDescent="0.35">
      <c r="A1379" s="6" t="s">
        <v>447</v>
      </c>
      <c r="B1379" s="30"/>
      <c r="C1379" s="34">
        <v>27555</v>
      </c>
      <c r="D1379" s="34">
        <v>2488</v>
      </c>
      <c r="E1379" s="34">
        <f t="shared" si="27"/>
        <v>27512</v>
      </c>
      <c r="F1379" s="34">
        <v>30000</v>
      </c>
      <c r="G1379" s="166">
        <v>138401.14000000001</v>
      </c>
    </row>
    <row r="1380" spans="1:7" x14ac:dyDescent="0.35">
      <c r="A1380" s="6" t="s">
        <v>448</v>
      </c>
      <c r="B1380" s="30"/>
      <c r="C1380" s="34">
        <v>10000</v>
      </c>
      <c r="D1380" s="34">
        <v>10000</v>
      </c>
      <c r="E1380" s="34">
        <f t="shared" si="27"/>
        <v>0</v>
      </c>
      <c r="F1380" s="34">
        <v>10000</v>
      </c>
      <c r="G1380" s="34">
        <v>10000</v>
      </c>
    </row>
    <row r="1381" spans="1:7" x14ac:dyDescent="0.35">
      <c r="A1381" s="6" t="s">
        <v>132</v>
      </c>
      <c r="B1381" s="66" t="s">
        <v>227</v>
      </c>
      <c r="C1381" s="34">
        <v>5000</v>
      </c>
      <c r="D1381" s="34">
        <v>5000</v>
      </c>
      <c r="E1381" s="34">
        <f t="shared" si="27"/>
        <v>0</v>
      </c>
      <c r="F1381" s="34">
        <v>5000</v>
      </c>
      <c r="G1381" s="34">
        <v>10000</v>
      </c>
    </row>
    <row r="1382" spans="1:7" x14ac:dyDescent="0.35">
      <c r="A1382" s="33" t="s">
        <v>339</v>
      </c>
      <c r="B1382" s="30"/>
      <c r="C1382" s="38">
        <f>SUM(C1372:C1381)</f>
        <v>245404.45</v>
      </c>
      <c r="D1382" s="38">
        <f>SUM(D1372:D1381)</f>
        <v>73981.16</v>
      </c>
      <c r="E1382" s="38">
        <f>SUM(E1372:E1381)</f>
        <v>154270.44</v>
      </c>
      <c r="F1382" s="38">
        <f>SUM(F1372:F1381)</f>
        <v>228251.59999999998</v>
      </c>
      <c r="G1382" s="38">
        <f>SUM(G1372:G1381)</f>
        <v>343401.14</v>
      </c>
    </row>
    <row r="1383" spans="1:7" x14ac:dyDescent="0.35">
      <c r="A1383" s="33" t="s">
        <v>63</v>
      </c>
      <c r="B1383" s="30"/>
      <c r="C1383" s="34"/>
      <c r="D1383" s="34"/>
      <c r="E1383" s="34"/>
      <c r="F1383" s="34"/>
      <c r="G1383" s="34"/>
    </row>
    <row r="1384" spans="1:7" x14ac:dyDescent="0.35">
      <c r="A1384" s="33" t="s">
        <v>101</v>
      </c>
      <c r="B1384" s="30"/>
      <c r="C1384" s="34"/>
      <c r="D1384" s="34"/>
      <c r="E1384" s="34"/>
      <c r="F1384" s="34"/>
      <c r="G1384" s="34"/>
    </row>
    <row r="1385" spans="1:7" x14ac:dyDescent="0.35">
      <c r="A1385" s="30" t="s">
        <v>161</v>
      </c>
      <c r="B1385" s="30" t="s">
        <v>223</v>
      </c>
      <c r="C1385" s="34"/>
      <c r="D1385" s="34"/>
      <c r="E1385" s="34"/>
      <c r="F1385" s="34"/>
      <c r="G1385" s="34"/>
    </row>
    <row r="1386" spans="1:7" x14ac:dyDescent="0.35">
      <c r="A1386" s="33" t="s">
        <v>103</v>
      </c>
      <c r="B1386" s="33"/>
      <c r="C1386" s="38">
        <f>C1349+C1382</f>
        <v>916896.01</v>
      </c>
      <c r="D1386" s="38">
        <f>D1349+D1382</f>
        <v>414855.36</v>
      </c>
      <c r="E1386" s="38">
        <f>E1349+E1382</f>
        <v>510144.63999999996</v>
      </c>
      <c r="F1386" s="38">
        <f>F1349+F1382</f>
        <v>924999.99999999988</v>
      </c>
      <c r="G1386" s="38">
        <v>1050000</v>
      </c>
    </row>
    <row r="1387" spans="1:7" x14ac:dyDescent="0.35">
      <c r="A1387" s="23" t="s">
        <v>109</v>
      </c>
      <c r="B1387" s="23" t="s">
        <v>104</v>
      </c>
      <c r="C1387" s="23"/>
      <c r="D1387" s="23"/>
      <c r="E1387" s="23" t="s">
        <v>71</v>
      </c>
      <c r="F1387" s="23"/>
      <c r="G1387" s="42"/>
    </row>
    <row r="1388" spans="1:7" x14ac:dyDescent="0.35">
      <c r="A1388" s="24"/>
      <c r="B1388" s="24"/>
      <c r="C1388" s="24"/>
      <c r="D1388" s="24"/>
      <c r="E1388" s="24"/>
      <c r="F1388" s="24"/>
      <c r="G1388" s="24"/>
    </row>
    <row r="1389" spans="1:7" x14ac:dyDescent="0.35">
      <c r="A1389" s="24"/>
      <c r="B1389" s="24"/>
      <c r="C1389" s="24"/>
      <c r="D1389" s="24"/>
      <c r="E1389" s="24"/>
      <c r="F1389" s="24"/>
      <c r="G1389" s="24"/>
    </row>
    <row r="1390" spans="1:7" x14ac:dyDescent="0.35">
      <c r="A1390" s="24"/>
      <c r="B1390" s="24"/>
      <c r="C1390" s="24"/>
      <c r="D1390" s="24"/>
      <c r="E1390" s="24"/>
      <c r="F1390" s="24"/>
      <c r="G1390" s="24"/>
    </row>
    <row r="1391" spans="1:7" x14ac:dyDescent="0.35">
      <c r="A1391" s="41" t="s">
        <v>472</v>
      </c>
      <c r="B1391" s="294" t="s">
        <v>471</v>
      </c>
      <c r="C1391" s="294"/>
      <c r="D1391" s="24"/>
      <c r="E1391" s="295" t="s">
        <v>472</v>
      </c>
      <c r="F1391" s="295"/>
      <c r="G1391" s="24"/>
    </row>
    <row r="1392" spans="1:7" x14ac:dyDescent="0.35">
      <c r="A1392" s="41" t="s">
        <v>108</v>
      </c>
      <c r="B1392" s="294" t="s">
        <v>91</v>
      </c>
      <c r="C1392" s="294"/>
      <c r="D1392" s="24"/>
      <c r="E1392" s="294" t="s">
        <v>108</v>
      </c>
      <c r="F1392" s="294"/>
      <c r="G1392" s="24"/>
    </row>
    <row r="1393" spans="1:7" x14ac:dyDescent="0.35">
      <c r="A1393" s="24"/>
      <c r="B1393" s="24"/>
      <c r="C1393" s="24"/>
      <c r="D1393" s="24"/>
      <c r="E1393" s="24"/>
      <c r="F1393" s="24"/>
      <c r="G1393" s="24"/>
    </row>
    <row r="1394" spans="1:7" x14ac:dyDescent="0.35">
      <c r="A1394" s="21" t="s">
        <v>76</v>
      </c>
      <c r="B1394" s="21"/>
      <c r="C1394" s="21"/>
      <c r="D1394" s="21"/>
      <c r="E1394" s="21"/>
      <c r="F1394" s="21"/>
      <c r="G1394" s="21"/>
    </row>
    <row r="1395" spans="1:7" x14ac:dyDescent="0.35">
      <c r="A1395" s="21"/>
      <c r="B1395" s="21"/>
      <c r="C1395" s="21"/>
      <c r="D1395" s="21"/>
      <c r="E1395" s="21"/>
      <c r="F1395" s="21"/>
      <c r="G1395" s="21"/>
    </row>
    <row r="1396" spans="1:7" x14ac:dyDescent="0.35">
      <c r="A1396" s="21"/>
      <c r="B1396" s="21"/>
      <c r="C1396" s="21"/>
      <c r="D1396" s="21"/>
      <c r="E1396" s="21"/>
      <c r="F1396" s="21"/>
      <c r="G1396" s="21"/>
    </row>
  </sheetData>
  <sheetProtection algorithmName="SHA-512" hashValue="sqo3U5016J8pmjmQTrDLmNC+N8dyC+rA/Lqi52pCfkv0MpMrvEV1K31LNEbXr31WiLDv7gnyCGVkZZZS59nLlA==" saltValue="jfVzbc6S/2FwGxn8CrQYqw==" spinCount="100000" sheet="1" objects="1" scenarios="1" selectLockedCells="1" selectUnlockedCells="1"/>
  <mergeCells count="214">
    <mergeCell ref="B1392:C1392"/>
    <mergeCell ref="E1392:F1392"/>
    <mergeCell ref="B1308:C1308"/>
    <mergeCell ref="E1308:F1308"/>
    <mergeCell ref="B1309:C1309"/>
    <mergeCell ref="E1309:F1309"/>
    <mergeCell ref="A1322:G1322"/>
    <mergeCell ref="A1323:G1323"/>
    <mergeCell ref="A1327:A1329"/>
    <mergeCell ref="D1327:F1327"/>
    <mergeCell ref="B1354:C1354"/>
    <mergeCell ref="E1354:F1354"/>
    <mergeCell ref="B1355:C1355"/>
    <mergeCell ref="E1355:F1355"/>
    <mergeCell ref="A1365:A1367"/>
    <mergeCell ref="D1365:F1365"/>
    <mergeCell ref="B1391:C1391"/>
    <mergeCell ref="E1391:F1391"/>
    <mergeCell ref="B928:C928"/>
    <mergeCell ref="E928:F928"/>
    <mergeCell ref="A1234:A1236"/>
    <mergeCell ref="D1234:F1234"/>
    <mergeCell ref="B1261:C1261"/>
    <mergeCell ref="E1260:F1260"/>
    <mergeCell ref="A1137:G1137"/>
    <mergeCell ref="A1138:G1138"/>
    <mergeCell ref="A1184:G1184"/>
    <mergeCell ref="A1185:G1185"/>
    <mergeCell ref="A1230:G1230"/>
    <mergeCell ref="A1231:G1231"/>
    <mergeCell ref="B1260:C1260"/>
    <mergeCell ref="A1189:A1191"/>
    <mergeCell ref="D1189:F1189"/>
    <mergeCell ref="B1207:C1207"/>
    <mergeCell ref="E1207:F1207"/>
    <mergeCell ref="B1161:C1161"/>
    <mergeCell ref="E1161:F1161"/>
    <mergeCell ref="B1162:C1162"/>
    <mergeCell ref="E1162:F1162"/>
    <mergeCell ref="A1142:A1144"/>
    <mergeCell ref="D1142:F1142"/>
    <mergeCell ref="B1074:C1074"/>
    <mergeCell ref="E565:F565"/>
    <mergeCell ref="A776:A778"/>
    <mergeCell ref="B1075:C1075"/>
    <mergeCell ref="E1075:F1075"/>
    <mergeCell ref="B1208:C1208"/>
    <mergeCell ref="E1208:F1208"/>
    <mergeCell ref="B1302:C1302"/>
    <mergeCell ref="E1302:F1302"/>
    <mergeCell ref="B310:D310"/>
    <mergeCell ref="B311:D311"/>
    <mergeCell ref="B619:C619"/>
    <mergeCell ref="E619:F619"/>
    <mergeCell ref="D419:F419"/>
    <mergeCell ref="B895:C895"/>
    <mergeCell ref="E895:F895"/>
    <mergeCell ref="D1274:F1274"/>
    <mergeCell ref="B982:C982"/>
    <mergeCell ref="E982:F982"/>
    <mergeCell ref="B983:C983"/>
    <mergeCell ref="E802:F802"/>
    <mergeCell ref="B803:C803"/>
    <mergeCell ref="E803:F803"/>
    <mergeCell ref="E844:F844"/>
    <mergeCell ref="B565:C565"/>
    <mergeCell ref="E1074:F1074"/>
    <mergeCell ref="B929:C929"/>
    <mergeCell ref="E929:F929"/>
    <mergeCell ref="A1043:G1043"/>
    <mergeCell ref="A1044:G1044"/>
    <mergeCell ref="D956:F956"/>
    <mergeCell ref="A956:A958"/>
    <mergeCell ref="A951:G951"/>
    <mergeCell ref="A952:G952"/>
    <mergeCell ref="E983:F983"/>
    <mergeCell ref="A419:A421"/>
    <mergeCell ref="B1301:C1301"/>
    <mergeCell ref="E1301:F1301"/>
    <mergeCell ref="E1022:F1022"/>
    <mergeCell ref="B1022:C1022"/>
    <mergeCell ref="D995:F995"/>
    <mergeCell ref="A995:A997"/>
    <mergeCell ref="D1048:F1048"/>
    <mergeCell ref="A1091:A1093"/>
    <mergeCell ref="D1091:F1091"/>
    <mergeCell ref="E1023:F1023"/>
    <mergeCell ref="B1023:C1023"/>
    <mergeCell ref="E1261:F1261"/>
    <mergeCell ref="E566:F566"/>
    <mergeCell ref="B566:C566"/>
    <mergeCell ref="B526:C526"/>
    <mergeCell ref="E526:F526"/>
    <mergeCell ref="A1274:A1276"/>
    <mergeCell ref="A451:A453"/>
    <mergeCell ref="D451:F451"/>
    <mergeCell ref="A541:A543"/>
    <mergeCell ref="D498:F498"/>
    <mergeCell ref="A498:A500"/>
    <mergeCell ref="B482:C482"/>
    <mergeCell ref="D8:F8"/>
    <mergeCell ref="A3:G3"/>
    <mergeCell ref="A4:G4"/>
    <mergeCell ref="D48:F48"/>
    <mergeCell ref="A8:A10"/>
    <mergeCell ref="A48:A49"/>
    <mergeCell ref="B34:C34"/>
    <mergeCell ref="E34:F34"/>
    <mergeCell ref="B35:C35"/>
    <mergeCell ref="E35:F35"/>
    <mergeCell ref="B273:D273"/>
    <mergeCell ref="E273:F273"/>
    <mergeCell ref="D247:F247"/>
    <mergeCell ref="A281:A283"/>
    <mergeCell ref="D281:F281"/>
    <mergeCell ref="B218:C218"/>
    <mergeCell ref="E113:F113"/>
    <mergeCell ref="E114:F114"/>
    <mergeCell ref="B113:C113"/>
    <mergeCell ref="B114:C114"/>
    <mergeCell ref="A142:G142"/>
    <mergeCell ref="A143:G143"/>
    <mergeCell ref="A631:A633"/>
    <mergeCell ref="D631:F631"/>
    <mergeCell ref="B658:C658"/>
    <mergeCell ref="E658:F658"/>
    <mergeCell ref="B659:C659"/>
    <mergeCell ref="E659:F659"/>
    <mergeCell ref="A147:A149"/>
    <mergeCell ref="D147:F147"/>
    <mergeCell ref="A187:A189"/>
    <mergeCell ref="D187:F187"/>
    <mergeCell ref="B394:C394"/>
    <mergeCell ref="E394:F394"/>
    <mergeCell ref="A336:A338"/>
    <mergeCell ref="D336:F336"/>
    <mergeCell ref="A372:A374"/>
    <mergeCell ref="D372:F372"/>
    <mergeCell ref="E310:F310"/>
    <mergeCell ref="E311:F311"/>
    <mergeCell ref="B173:C173"/>
    <mergeCell ref="E173:F173"/>
    <mergeCell ref="B174:C174"/>
    <mergeCell ref="E174:F174"/>
    <mergeCell ref="B272:D272"/>
    <mergeCell ref="E272:F272"/>
    <mergeCell ref="B1119:C1119"/>
    <mergeCell ref="E1119:F1119"/>
    <mergeCell ref="B1120:C1120"/>
    <mergeCell ref="E1120:F1120"/>
    <mergeCell ref="A1048:A1050"/>
    <mergeCell ref="E218:F218"/>
    <mergeCell ref="B219:C219"/>
    <mergeCell ref="E219:F219"/>
    <mergeCell ref="B395:C395"/>
    <mergeCell ref="E395:F395"/>
    <mergeCell ref="B712:C712"/>
    <mergeCell ref="A902:A904"/>
    <mergeCell ref="A242:G242"/>
    <mergeCell ref="A243:G243"/>
    <mergeCell ref="A331:G331"/>
    <mergeCell ref="A332:G332"/>
    <mergeCell ref="A412:G412"/>
    <mergeCell ref="A494:G494"/>
    <mergeCell ref="A495:G495"/>
    <mergeCell ref="A587:G587"/>
    <mergeCell ref="E362:F362"/>
    <mergeCell ref="B363:C363"/>
    <mergeCell ref="E363:F363"/>
    <mergeCell ref="B446:C446"/>
    <mergeCell ref="E446:F446"/>
    <mergeCell ref="B447:C447"/>
    <mergeCell ref="E447:F447"/>
    <mergeCell ref="B362:C362"/>
    <mergeCell ref="D902:F902"/>
    <mergeCell ref="B618:C618"/>
    <mergeCell ref="B747:C747"/>
    <mergeCell ref="E747:F747"/>
    <mergeCell ref="B748:C748"/>
    <mergeCell ref="E748:F748"/>
    <mergeCell ref="B802:C802"/>
    <mergeCell ref="B894:C894"/>
    <mergeCell ref="D684:F684"/>
    <mergeCell ref="E482:F482"/>
    <mergeCell ref="B483:C483"/>
    <mergeCell ref="E483:F483"/>
    <mergeCell ref="B525:C525"/>
    <mergeCell ref="E525:F525"/>
    <mergeCell ref="D541:F541"/>
    <mergeCell ref="A588:G588"/>
    <mergeCell ref="A862:G862"/>
    <mergeCell ref="A592:A594"/>
    <mergeCell ref="D592:F592"/>
    <mergeCell ref="E618:F618"/>
    <mergeCell ref="A724:A726"/>
    <mergeCell ref="D724:F724"/>
    <mergeCell ref="B711:C711"/>
    <mergeCell ref="E711:F711"/>
    <mergeCell ref="B844:C844"/>
    <mergeCell ref="A679:G679"/>
    <mergeCell ref="A680:G680"/>
    <mergeCell ref="A771:G771"/>
    <mergeCell ref="E894:F894"/>
    <mergeCell ref="A684:A686"/>
    <mergeCell ref="E712:F712"/>
    <mergeCell ref="A865:A867"/>
    <mergeCell ref="D865:F865"/>
    <mergeCell ref="B845:C845"/>
    <mergeCell ref="E845:F845"/>
    <mergeCell ref="A772:G772"/>
    <mergeCell ref="A861:G861"/>
    <mergeCell ref="D776:F776"/>
    <mergeCell ref="A816:A818"/>
    <mergeCell ref="D816:F816"/>
  </mergeCells>
  <pageMargins left="1.4960629921259843" right="0.39370078740157483" top="0.11811023622047245" bottom="0.11811023622047245" header="0.31496062992125984" footer="0.31496062992125984"/>
  <pageSetup paperSize="5" scale="88" orientation="landscape" verticalDpi="300" r:id="rId1"/>
  <rowBreaks count="13" manualBreakCount="13">
    <brk id="280" max="13" man="1"/>
    <brk id="371" max="13" man="1"/>
    <brk id="408" max="13" man="1"/>
    <brk id="448" max="13" man="1"/>
    <brk id="490" max="13" man="1"/>
    <brk id="630" max="13" man="1"/>
    <brk id="676" max="13" man="1"/>
    <brk id="767" max="13" man="1"/>
    <brk id="857" max="13" man="1"/>
    <brk id="899" max="13" man="1"/>
    <brk id="1273" max="13" man="1"/>
    <brk id="1318" max="13" man="1"/>
    <brk id="1363" max="13" man="1"/>
  </rowBreaks>
  <colBreaks count="2" manualBreakCount="2">
    <brk id="7" max="1305" man="1"/>
    <brk id="13" max="1305" man="1"/>
  </colBreaks>
  <ignoredErrors>
    <ignoredError sqref="F11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33"/>
  <sheetViews>
    <sheetView view="pageBreakPreview" topLeftCell="A217" zoomScale="89" zoomScaleNormal="70" zoomScaleSheetLayoutView="89" workbookViewId="0">
      <selection activeCell="E233" sqref="E233"/>
    </sheetView>
  </sheetViews>
  <sheetFormatPr defaultRowHeight="14.5" x14ac:dyDescent="0.35"/>
  <cols>
    <col min="1" max="1" width="48.1796875" customWidth="1"/>
    <col min="2" max="2" width="15.7265625" customWidth="1"/>
    <col min="3" max="3" width="16.1796875" customWidth="1"/>
    <col min="4" max="4" width="16.26953125" customWidth="1"/>
    <col min="5" max="5" width="16.7265625" customWidth="1"/>
    <col min="6" max="6" width="15.81640625" customWidth="1"/>
    <col min="7" max="7" width="17.7265625" customWidth="1"/>
    <col min="8" max="8" width="17.26953125" customWidth="1"/>
  </cols>
  <sheetData>
    <row r="1" spans="1:22" x14ac:dyDescent="0.35">
      <c r="A1" s="21" t="s">
        <v>111</v>
      </c>
      <c r="B1" s="21"/>
      <c r="C1" s="21"/>
      <c r="D1" s="21"/>
      <c r="E1" s="21"/>
      <c r="F1" s="21"/>
      <c r="G1" s="2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customHeight="1" x14ac:dyDescent="0.35">
      <c r="A2" s="21"/>
      <c r="B2" s="21"/>
      <c r="C2" s="21"/>
      <c r="D2" s="21"/>
      <c r="E2" s="21"/>
      <c r="F2" s="21"/>
      <c r="G2" s="21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3.5" customHeight="1" x14ac:dyDescent="0.35">
      <c r="A3" s="296" t="s">
        <v>419</v>
      </c>
      <c r="B3" s="296"/>
      <c r="C3" s="296"/>
      <c r="D3" s="296"/>
      <c r="E3" s="296"/>
      <c r="F3" s="296"/>
      <c r="G3" s="29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3.5" customHeight="1" x14ac:dyDescent="0.35">
      <c r="A4" s="124"/>
      <c r="B4" s="124"/>
      <c r="C4" s="124"/>
      <c r="D4" s="124"/>
      <c r="E4" s="124"/>
      <c r="F4" s="124"/>
      <c r="G4" s="12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 customHeight="1" x14ac:dyDescent="0.35">
      <c r="A5" s="296" t="s">
        <v>351</v>
      </c>
      <c r="B5" s="296"/>
      <c r="C5" s="296"/>
      <c r="D5" s="296"/>
      <c r="E5" s="296"/>
      <c r="F5" s="296"/>
      <c r="G5" s="29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3.5" customHeight="1" x14ac:dyDescent="0.35">
      <c r="A6" s="297" t="s">
        <v>0</v>
      </c>
      <c r="B6" s="297" t="s">
        <v>79</v>
      </c>
      <c r="C6" s="19" t="s">
        <v>112</v>
      </c>
      <c r="D6" s="297" t="s">
        <v>114</v>
      </c>
      <c r="E6" s="297" t="s">
        <v>115</v>
      </c>
      <c r="F6" s="297" t="s">
        <v>116</v>
      </c>
      <c r="G6" s="297" t="s">
        <v>24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2.75" customHeight="1" x14ac:dyDescent="0.35">
      <c r="A7" s="298"/>
      <c r="B7" s="298"/>
      <c r="C7" s="12" t="s">
        <v>113</v>
      </c>
      <c r="D7" s="298"/>
      <c r="E7" s="298"/>
      <c r="F7" s="298"/>
      <c r="G7" s="29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3.5" customHeight="1" x14ac:dyDescent="0.35">
      <c r="A8" s="20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5" customHeight="1" x14ac:dyDescent="0.35">
      <c r="A9" s="60" t="s">
        <v>1</v>
      </c>
      <c r="B9" s="30"/>
      <c r="C9" s="30"/>
      <c r="D9" s="30"/>
      <c r="E9" s="30"/>
      <c r="F9" s="30"/>
      <c r="G9" s="3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5" customHeight="1" x14ac:dyDescent="0.35">
      <c r="A10" s="60" t="s">
        <v>2</v>
      </c>
      <c r="B10" s="30"/>
      <c r="C10" s="30"/>
      <c r="D10" s="30"/>
      <c r="E10" s="30"/>
      <c r="F10" s="30"/>
      <c r="G10" s="3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5" customHeight="1" x14ac:dyDescent="0.35">
      <c r="A11" s="60" t="s">
        <v>3</v>
      </c>
      <c r="B11" s="30"/>
      <c r="C11" s="30"/>
      <c r="D11" s="30"/>
      <c r="E11" s="30"/>
      <c r="F11" s="30"/>
      <c r="G11" s="3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5" customHeight="1" x14ac:dyDescent="0.35">
      <c r="A12" s="60" t="s">
        <v>4</v>
      </c>
      <c r="B12" s="30"/>
      <c r="C12" s="30"/>
      <c r="D12" s="30"/>
      <c r="E12" s="30"/>
      <c r="F12" s="30"/>
      <c r="G12" s="3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5" customHeight="1" x14ac:dyDescent="0.35">
      <c r="A13" s="60" t="s">
        <v>5</v>
      </c>
      <c r="B13" s="30"/>
      <c r="C13" s="30"/>
      <c r="D13" s="30"/>
      <c r="E13" s="30"/>
      <c r="F13" s="30"/>
      <c r="G13" s="3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5" customHeight="1" x14ac:dyDescent="0.35">
      <c r="A14" s="60" t="s">
        <v>272</v>
      </c>
      <c r="B14" s="121" t="s">
        <v>219</v>
      </c>
      <c r="C14" s="30"/>
      <c r="D14" s="30"/>
      <c r="E14" s="30"/>
      <c r="F14" s="34"/>
      <c r="G14" s="34">
        <v>1200000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5" customHeight="1" x14ac:dyDescent="0.35">
      <c r="A15" s="240" t="s">
        <v>425</v>
      </c>
      <c r="B15" s="121" t="s">
        <v>220</v>
      </c>
      <c r="C15" s="30"/>
      <c r="D15" s="30"/>
      <c r="E15" s="30"/>
      <c r="F15" s="34"/>
      <c r="G15" s="3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" customHeight="1" x14ac:dyDescent="0.35">
      <c r="A16" s="60" t="s">
        <v>6</v>
      </c>
      <c r="B16" s="121" t="s">
        <v>218</v>
      </c>
      <c r="C16" s="30"/>
      <c r="D16" s="30"/>
      <c r="E16" s="30"/>
      <c r="F16" s="34"/>
      <c r="G16" s="34">
        <v>250000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 customHeight="1" x14ac:dyDescent="0.35">
      <c r="A17" s="128" t="s">
        <v>426</v>
      </c>
      <c r="B17" s="121" t="s">
        <v>221</v>
      </c>
      <c r="C17" s="30"/>
      <c r="D17" s="30"/>
      <c r="E17" s="30"/>
      <c r="F17" s="34"/>
      <c r="G17" s="34">
        <v>200000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 customHeight="1" x14ac:dyDescent="0.35">
      <c r="A18" s="135" t="s">
        <v>217</v>
      </c>
      <c r="B18" s="181"/>
      <c r="C18" s="181"/>
      <c r="D18" s="232">
        <f>SUM(D14:D17)</f>
        <v>0</v>
      </c>
      <c r="E18" s="232">
        <f>SUM(E14:E17)</f>
        <v>0</v>
      </c>
      <c r="F18" s="232">
        <f>SUM(F14:F17)</f>
        <v>0</v>
      </c>
      <c r="G18" s="285">
        <f>SUM(G14:G17)</f>
        <v>1650000</v>
      </c>
      <c r="H18" s="28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 customHeight="1" x14ac:dyDescent="0.35">
      <c r="A19" s="126" t="s">
        <v>7</v>
      </c>
      <c r="B19" s="123"/>
      <c r="C19" s="47"/>
      <c r="D19" s="47"/>
      <c r="E19" s="47"/>
      <c r="F19" s="88"/>
      <c r="G19" s="8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5" customHeight="1" x14ac:dyDescent="0.35">
      <c r="A20" s="126" t="s">
        <v>8</v>
      </c>
      <c r="B20" s="121"/>
      <c r="C20" s="30"/>
      <c r="D20" s="30"/>
      <c r="E20" s="30"/>
      <c r="F20" s="34"/>
      <c r="G20" s="34">
        <v>620000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5" customHeight="1" x14ac:dyDescent="0.35">
      <c r="A21" s="126" t="s">
        <v>9</v>
      </c>
      <c r="B21" s="30"/>
      <c r="C21" s="30"/>
      <c r="D21" s="30"/>
      <c r="E21" s="30"/>
      <c r="F21" s="34"/>
      <c r="G21" s="34">
        <v>930000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5.75" customHeight="1" x14ac:dyDescent="0.35">
      <c r="A22" s="126" t="s">
        <v>427</v>
      </c>
      <c r="B22" s="30"/>
      <c r="C22" s="10"/>
      <c r="D22" s="10"/>
      <c r="E22" s="10"/>
      <c r="F22" s="11"/>
      <c r="G22" s="11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5" customHeight="1" x14ac:dyDescent="0.35">
      <c r="A23" s="220" t="s">
        <v>428</v>
      </c>
      <c r="B23" s="131"/>
      <c r="C23" s="10"/>
      <c r="D23" s="10"/>
      <c r="E23" s="10"/>
      <c r="F23" s="11"/>
      <c r="G23" s="11">
        <v>800000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s="98" customFormat="1" ht="14.25" customHeight="1" x14ac:dyDescent="0.35">
      <c r="A24" s="231" t="s">
        <v>217</v>
      </c>
      <c r="B24" s="241"/>
      <c r="C24" s="242"/>
      <c r="D24" s="242"/>
      <c r="E24" s="242"/>
      <c r="F24" s="243"/>
      <c r="G24" s="114">
        <f>SUM(G20:G23)</f>
        <v>2350000</v>
      </c>
      <c r="H24" s="16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5"/>
    </row>
    <row r="25" spans="1:22" s="2" customFormat="1" ht="15" customHeight="1" x14ac:dyDescent="0.35">
      <c r="A25" s="70" t="s">
        <v>11</v>
      </c>
      <c r="B25" s="244"/>
      <c r="C25" s="245"/>
      <c r="D25" s="245"/>
      <c r="E25" s="245"/>
      <c r="F25" s="246"/>
      <c r="G25" s="246">
        <f>G18+G24</f>
        <v>4000000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s="2" customFormat="1" ht="15" customHeight="1" x14ac:dyDescent="0.35">
      <c r="A26" s="58" t="s">
        <v>12</v>
      </c>
      <c r="B26" s="24"/>
      <c r="C26" s="30"/>
      <c r="D26" s="30"/>
      <c r="E26" s="30"/>
      <c r="F26" s="34"/>
      <c r="G26" s="3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s="2" customFormat="1" ht="15.75" customHeight="1" x14ac:dyDescent="0.35">
      <c r="A27" s="58" t="s">
        <v>13</v>
      </c>
      <c r="B27" s="121" t="s">
        <v>222</v>
      </c>
      <c r="C27" s="30"/>
      <c r="D27" s="30"/>
      <c r="E27" s="30"/>
      <c r="F27" s="34"/>
      <c r="G27" s="34">
        <v>72443621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s="2" customFormat="1" ht="15" customHeight="1" x14ac:dyDescent="0.35">
      <c r="A28" s="58" t="s">
        <v>14</v>
      </c>
      <c r="B28" s="121"/>
      <c r="C28" s="30"/>
      <c r="D28" s="30"/>
      <c r="E28" s="30"/>
      <c r="F28" s="34"/>
      <c r="G28" s="34">
        <v>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s="2" customFormat="1" ht="15" customHeight="1" x14ac:dyDescent="0.35">
      <c r="A29" s="58" t="s">
        <v>15</v>
      </c>
      <c r="B29" s="58"/>
      <c r="C29" s="30"/>
      <c r="D29" s="30"/>
      <c r="E29" s="30"/>
      <c r="F29" s="34"/>
      <c r="G29" s="34">
        <v>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s="2" customFormat="1" ht="15" customHeight="1" x14ac:dyDescent="0.35">
      <c r="A30" s="58" t="s">
        <v>16</v>
      </c>
      <c r="B30" s="58"/>
      <c r="C30" s="30"/>
      <c r="D30" s="30"/>
      <c r="E30" s="30"/>
      <c r="F30" s="34"/>
      <c r="G30" s="34">
        <v>0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s="2" customFormat="1" ht="15" customHeight="1" x14ac:dyDescent="0.35">
      <c r="A31" s="58" t="s">
        <v>17</v>
      </c>
      <c r="B31" s="58"/>
      <c r="C31" s="30"/>
      <c r="D31" s="30"/>
      <c r="E31" s="30"/>
      <c r="F31" s="34"/>
      <c r="G31" s="34">
        <v>0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s="2" customFormat="1" ht="15" customHeight="1" x14ac:dyDescent="0.35">
      <c r="A32" s="58" t="s">
        <v>18</v>
      </c>
      <c r="B32" s="58"/>
      <c r="C32" s="30"/>
      <c r="D32" s="30"/>
      <c r="E32" s="30"/>
      <c r="F32" s="34"/>
      <c r="G32" s="34">
        <v>0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s="2" customFormat="1" ht="15" customHeight="1" x14ac:dyDescent="0.35">
      <c r="A33" s="60" t="s">
        <v>19</v>
      </c>
      <c r="B33" s="58"/>
      <c r="C33" s="46"/>
      <c r="D33" s="30"/>
      <c r="E33" s="30"/>
      <c r="F33" s="34"/>
      <c r="G33" s="34">
        <v>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2" customFormat="1" ht="15" customHeight="1" x14ac:dyDescent="0.35">
      <c r="A34" s="66" t="s">
        <v>26</v>
      </c>
      <c r="B34" s="18"/>
      <c r="C34" s="30"/>
      <c r="D34" s="30"/>
      <c r="E34" s="30"/>
      <c r="F34" s="34"/>
      <c r="G34" s="34">
        <v>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2" customFormat="1" ht="15" customHeight="1" x14ac:dyDescent="0.35">
      <c r="A35" s="231" t="s">
        <v>27</v>
      </c>
      <c r="B35" s="242"/>
      <c r="C35" s="242"/>
      <c r="D35" s="242"/>
      <c r="E35" s="242"/>
      <c r="F35" s="243"/>
      <c r="G35" s="114">
        <f>SUM(G27:G34)</f>
        <v>72443621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2" customFormat="1" ht="15" customHeight="1" x14ac:dyDescent="0.35">
      <c r="A36" s="129"/>
      <c r="B36" s="268"/>
      <c r="C36" s="263"/>
      <c r="D36" s="263"/>
      <c r="E36" s="263"/>
      <c r="F36" s="166"/>
      <c r="G36" s="101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2" customFormat="1" ht="15" customHeight="1" x14ac:dyDescent="0.35">
      <c r="A37" s="96"/>
      <c r="B37" s="267"/>
      <c r="C37" s="72"/>
      <c r="D37" s="72"/>
      <c r="E37" s="72"/>
      <c r="F37" s="84"/>
      <c r="G37" s="10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2" customFormat="1" ht="15" customHeight="1" x14ac:dyDescent="0.35">
      <c r="A38" s="62" t="s">
        <v>28</v>
      </c>
      <c r="B38" s="93"/>
      <c r="C38" s="30"/>
      <c r="D38" s="30"/>
      <c r="E38" s="30"/>
      <c r="F38" s="34"/>
      <c r="G38" s="3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2" customFormat="1" x14ac:dyDescent="0.35">
      <c r="A39" s="60" t="s">
        <v>29</v>
      </c>
      <c r="B39" s="58"/>
      <c r="C39" s="30"/>
      <c r="D39" s="30"/>
      <c r="E39" s="30"/>
      <c r="F39" s="34"/>
      <c r="G39" s="3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2" customFormat="1" x14ac:dyDescent="0.35">
      <c r="A40" s="60" t="s">
        <v>30</v>
      </c>
      <c r="B40" s="58"/>
      <c r="C40" s="30"/>
      <c r="D40" s="30"/>
      <c r="E40" s="30"/>
      <c r="F40" s="34"/>
      <c r="G40" s="3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2" customFormat="1" x14ac:dyDescent="0.35">
      <c r="A41" s="60" t="s">
        <v>31</v>
      </c>
      <c r="B41" s="58"/>
      <c r="C41" s="30"/>
      <c r="D41" s="30"/>
      <c r="E41" s="30"/>
      <c r="F41" s="34"/>
      <c r="G41" s="34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2" customFormat="1" x14ac:dyDescent="0.35">
      <c r="A42" s="60" t="s">
        <v>32</v>
      </c>
      <c r="B42" s="58"/>
      <c r="C42" s="30"/>
      <c r="D42" s="30"/>
      <c r="E42" s="30"/>
      <c r="F42" s="34"/>
      <c r="G42" s="3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2" customFormat="1" x14ac:dyDescent="0.35">
      <c r="A43" s="63" t="s">
        <v>38</v>
      </c>
      <c r="B43" s="95"/>
      <c r="C43" s="30"/>
      <c r="D43" s="30"/>
      <c r="E43" s="30"/>
      <c r="F43" s="34"/>
      <c r="G43" s="3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2" customFormat="1" x14ac:dyDescent="0.35">
      <c r="A44" s="60" t="s">
        <v>33</v>
      </c>
      <c r="B44" s="66"/>
      <c r="C44" s="30"/>
      <c r="D44" s="30"/>
      <c r="E44" s="30"/>
      <c r="F44" s="34"/>
      <c r="G44" s="34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2" customFormat="1" x14ac:dyDescent="0.35">
      <c r="A45" s="60" t="s">
        <v>34</v>
      </c>
      <c r="B45" s="58"/>
      <c r="C45" s="30"/>
      <c r="D45" s="30"/>
      <c r="E45" s="30"/>
      <c r="F45" s="34"/>
      <c r="G45" s="34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2" customFormat="1" x14ac:dyDescent="0.35">
      <c r="A46" s="60" t="s">
        <v>37</v>
      </c>
      <c r="B46" s="58"/>
      <c r="C46" s="30"/>
      <c r="D46" s="30"/>
      <c r="E46" s="30"/>
      <c r="F46" s="34"/>
      <c r="G46" s="3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2" customFormat="1" x14ac:dyDescent="0.35">
      <c r="A47" s="62" t="s">
        <v>273</v>
      </c>
      <c r="B47" s="58"/>
      <c r="C47" s="30"/>
      <c r="D47" s="30"/>
      <c r="E47" s="30"/>
      <c r="F47" s="34"/>
      <c r="G47" s="34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2" customFormat="1" x14ac:dyDescent="0.35">
      <c r="A48" s="62" t="s">
        <v>40</v>
      </c>
      <c r="B48" s="58"/>
      <c r="C48" s="30"/>
      <c r="D48" s="30"/>
      <c r="E48" s="30"/>
      <c r="F48" s="34"/>
      <c r="G48" s="34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2" customFormat="1" x14ac:dyDescent="0.35">
      <c r="A49" s="71" t="s">
        <v>39</v>
      </c>
      <c r="B49" s="247"/>
      <c r="C49" s="245"/>
      <c r="D49" s="245"/>
      <c r="E49" s="245"/>
      <c r="F49" s="246"/>
      <c r="G49" s="246">
        <f>G25+G35</f>
        <v>76443621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249" customFormat="1" x14ac:dyDescent="0.35">
      <c r="A50" s="132" t="s">
        <v>110</v>
      </c>
      <c r="B50" s="24"/>
      <c r="C50" s="24"/>
      <c r="D50" s="24"/>
      <c r="E50" s="24"/>
      <c r="F50" s="24"/>
      <c r="G50" s="24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</row>
    <row r="51" spans="1:22" s="249" customFormat="1" x14ac:dyDescent="0.35">
      <c r="A51" s="132"/>
      <c r="B51" s="24"/>
      <c r="C51" s="24"/>
      <c r="D51" s="24"/>
      <c r="E51" s="24"/>
      <c r="F51" s="24"/>
      <c r="G51" s="24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</row>
    <row r="52" spans="1:22" s="249" customFormat="1" x14ac:dyDescent="0.35">
      <c r="A52" s="132"/>
      <c r="B52" s="24"/>
      <c r="C52" s="24"/>
      <c r="D52" s="24"/>
      <c r="E52" s="24"/>
      <c r="F52" s="24"/>
      <c r="G52" s="24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</row>
    <row r="53" spans="1:22" s="249" customFormat="1" x14ac:dyDescent="0.35">
      <c r="A53" s="236" t="s">
        <v>106</v>
      </c>
      <c r="B53" s="59"/>
      <c r="C53" s="294" t="s">
        <v>88</v>
      </c>
      <c r="D53" s="294"/>
      <c r="E53" s="24"/>
      <c r="F53" s="294" t="s">
        <v>107</v>
      </c>
      <c r="G53" s="294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</row>
    <row r="54" spans="1:22" s="249" customFormat="1" x14ac:dyDescent="0.35">
      <c r="A54" s="133" t="s">
        <v>91</v>
      </c>
      <c r="B54" s="21"/>
      <c r="C54" s="296" t="s">
        <v>89</v>
      </c>
      <c r="D54" s="296"/>
      <c r="E54" s="21"/>
      <c r="F54" s="296" t="s">
        <v>108</v>
      </c>
      <c r="G54" s="296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</row>
    <row r="55" spans="1:22" s="2" customFormat="1" x14ac:dyDescent="0.35">
      <c r="A55" s="21"/>
      <c r="B55" s="21"/>
      <c r="C55" s="21"/>
      <c r="D55" s="21"/>
      <c r="E55" s="21"/>
      <c r="F55" s="21"/>
      <c r="G55" s="21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2" customFormat="1" x14ac:dyDescent="0.35">
      <c r="A56" s="202"/>
      <c r="B56" s="202"/>
      <c r="C56" s="97"/>
      <c r="D56" s="97"/>
      <c r="E56" s="97"/>
      <c r="F56" s="188"/>
      <c r="G56" s="18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2" customFormat="1" x14ac:dyDescent="0.35">
      <c r="A57" s="202"/>
      <c r="B57" s="202"/>
      <c r="C57" s="97"/>
      <c r="D57" s="97"/>
      <c r="E57" s="97"/>
      <c r="F57" s="188"/>
      <c r="G57" s="18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2" customFormat="1" x14ac:dyDescent="0.35">
      <c r="A58" s="202"/>
      <c r="B58" s="202"/>
      <c r="C58" s="97"/>
      <c r="D58" s="97"/>
      <c r="E58" s="97"/>
      <c r="F58" s="188"/>
      <c r="G58" s="18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2" customFormat="1" x14ac:dyDescent="0.35">
      <c r="A59" s="202"/>
      <c r="B59" s="202"/>
      <c r="C59" s="97"/>
      <c r="D59" s="97"/>
      <c r="E59" s="97"/>
      <c r="F59" s="188"/>
      <c r="G59" s="18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2" customFormat="1" x14ac:dyDescent="0.35">
      <c r="A60" s="202"/>
      <c r="B60" s="202"/>
      <c r="C60" s="97"/>
      <c r="D60" s="97"/>
      <c r="E60" s="97"/>
      <c r="F60" s="188"/>
      <c r="G60" s="18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2" customFormat="1" x14ac:dyDescent="0.35">
      <c r="A61" s="202"/>
      <c r="B61" s="202"/>
      <c r="C61" s="97"/>
      <c r="D61" s="97"/>
      <c r="E61" s="97"/>
      <c r="F61" s="188"/>
      <c r="G61" s="188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2" customFormat="1" x14ac:dyDescent="0.35">
      <c r="A62" s="202"/>
      <c r="B62" s="202"/>
      <c r="C62" s="97"/>
      <c r="D62" s="97"/>
      <c r="E62" s="97"/>
      <c r="F62" s="188"/>
      <c r="G62" s="18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2" customFormat="1" x14ac:dyDescent="0.35">
      <c r="A63" s="202"/>
      <c r="B63" s="202"/>
      <c r="C63" s="97"/>
      <c r="D63" s="97"/>
      <c r="E63" s="97"/>
      <c r="F63" s="188"/>
      <c r="G63" s="18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2" customFormat="1" x14ac:dyDescent="0.35">
      <c r="A64" s="202"/>
      <c r="B64" s="202"/>
      <c r="C64" s="97"/>
      <c r="D64" s="97"/>
      <c r="E64" s="97"/>
      <c r="F64" s="188"/>
      <c r="G64" s="18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2" customFormat="1" x14ac:dyDescent="0.35">
      <c r="A65" s="202"/>
      <c r="B65" s="202"/>
      <c r="C65" s="97"/>
      <c r="D65" s="97"/>
      <c r="E65" s="97"/>
      <c r="F65" s="188"/>
      <c r="G65" s="18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2" customFormat="1" x14ac:dyDescent="0.35">
      <c r="A66" s="202"/>
      <c r="B66" s="202"/>
      <c r="C66" s="97"/>
      <c r="D66" s="97"/>
      <c r="E66" s="97"/>
      <c r="F66" s="188"/>
      <c r="G66" s="18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s="2" customFormat="1" x14ac:dyDescent="0.35">
      <c r="A67" s="202"/>
      <c r="B67" s="202"/>
      <c r="C67" s="97"/>
      <c r="D67" s="97"/>
      <c r="E67" s="97"/>
      <c r="F67" s="188"/>
      <c r="G67" s="18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s="2" customFormat="1" x14ac:dyDescent="0.35">
      <c r="A68" s="202"/>
      <c r="B68" s="202"/>
      <c r="C68" s="97"/>
      <c r="D68" s="97"/>
      <c r="E68" s="97"/>
      <c r="F68" s="188"/>
      <c r="G68" s="18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s="2" customFormat="1" x14ac:dyDescent="0.35">
      <c r="A69" s="202"/>
      <c r="B69" s="202"/>
      <c r="C69" s="97"/>
      <c r="D69" s="97"/>
      <c r="E69" s="97"/>
      <c r="F69" s="188"/>
      <c r="G69" s="18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s="2" customFormat="1" x14ac:dyDescent="0.35">
      <c r="A70" s="202"/>
      <c r="B70" s="202"/>
      <c r="C70" s="97"/>
      <c r="D70" s="97"/>
      <c r="E70" s="97"/>
      <c r="F70" s="188"/>
      <c r="G70" s="18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s="2" customFormat="1" x14ac:dyDescent="0.35">
      <c r="A71" s="21" t="s">
        <v>111</v>
      </c>
      <c r="B71" s="21"/>
      <c r="C71" s="21"/>
      <c r="D71" s="21"/>
      <c r="E71" s="21"/>
      <c r="F71" s="21"/>
      <c r="G71" s="21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2" customFormat="1" x14ac:dyDescent="0.35">
      <c r="A72" s="21"/>
      <c r="B72" s="21"/>
      <c r="C72" s="21"/>
      <c r="D72" s="21"/>
      <c r="E72" s="21"/>
      <c r="F72" s="21"/>
      <c r="G72" s="21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" customFormat="1" x14ac:dyDescent="0.35">
      <c r="A73" s="302" t="s">
        <v>419</v>
      </c>
      <c r="B73" s="296"/>
      <c r="C73" s="296"/>
      <c r="D73" s="296"/>
      <c r="E73" s="296"/>
      <c r="F73" s="296"/>
      <c r="G73" s="296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s="2" customFormat="1" x14ac:dyDescent="0.35">
      <c r="A74" s="237"/>
      <c r="B74" s="237"/>
      <c r="C74" s="237"/>
      <c r="D74" s="237"/>
      <c r="E74" s="237"/>
      <c r="F74" s="237"/>
      <c r="G74" s="237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s="2" customFormat="1" x14ac:dyDescent="0.35">
      <c r="A75" s="296" t="s">
        <v>351</v>
      </c>
      <c r="B75" s="296"/>
      <c r="C75" s="296"/>
      <c r="D75" s="296"/>
      <c r="E75" s="296"/>
      <c r="F75" s="296"/>
      <c r="G75" s="296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s="2" customFormat="1" x14ac:dyDescent="0.35">
      <c r="A76" s="297" t="s">
        <v>0</v>
      </c>
      <c r="B76" s="297" t="s">
        <v>79</v>
      </c>
      <c r="C76" s="19" t="s">
        <v>112</v>
      </c>
      <c r="D76" s="297" t="s">
        <v>114</v>
      </c>
      <c r="E76" s="297" t="s">
        <v>115</v>
      </c>
      <c r="F76" s="297" t="s">
        <v>116</v>
      </c>
      <c r="G76" s="297" t="s">
        <v>24</v>
      </c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s="2" customFormat="1" x14ac:dyDescent="0.35">
      <c r="A77" s="298"/>
      <c r="B77" s="298"/>
      <c r="C77" s="12" t="s">
        <v>113</v>
      </c>
      <c r="D77" s="298"/>
      <c r="E77" s="298"/>
      <c r="F77" s="298"/>
      <c r="G77" s="29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s="2" customFormat="1" x14ac:dyDescent="0.35">
      <c r="A78" s="20">
        <v>1</v>
      </c>
      <c r="B78" s="20">
        <v>2</v>
      </c>
      <c r="C78" s="20">
        <v>3</v>
      </c>
      <c r="D78" s="20">
        <v>4</v>
      </c>
      <c r="E78" s="20">
        <v>5</v>
      </c>
      <c r="F78" s="20">
        <v>6</v>
      </c>
      <c r="G78" s="20">
        <v>7</v>
      </c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s="2" customFormat="1" x14ac:dyDescent="0.35">
      <c r="A79" s="62" t="s">
        <v>243</v>
      </c>
      <c r="B79" s="66"/>
      <c r="C79" s="30"/>
      <c r="D79" s="30"/>
      <c r="E79" s="30"/>
      <c r="F79" s="34"/>
      <c r="G79" s="34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s="2" customFormat="1" x14ac:dyDescent="0.35">
      <c r="A80" s="126" t="s">
        <v>41</v>
      </c>
      <c r="B80" s="75" t="s">
        <v>242</v>
      </c>
      <c r="C80" s="84">
        <v>16301676</v>
      </c>
      <c r="D80" s="84">
        <v>2794368</v>
      </c>
      <c r="E80" s="84">
        <v>2643444</v>
      </c>
      <c r="F80" s="84"/>
      <c r="G80" s="84">
        <f>SUM(C80:F80)</f>
        <v>21739488</v>
      </c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s="2" customFormat="1" x14ac:dyDescent="0.35">
      <c r="A81" s="63" t="s">
        <v>42</v>
      </c>
      <c r="B81" s="58"/>
      <c r="C81" s="34"/>
      <c r="D81" s="34"/>
      <c r="E81" s="34"/>
      <c r="F81" s="34"/>
      <c r="G81" s="34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s="2" customFormat="1" x14ac:dyDescent="0.35">
      <c r="A82" s="58" t="s">
        <v>241</v>
      </c>
      <c r="B82" s="58" t="s">
        <v>167</v>
      </c>
      <c r="C82" s="34">
        <v>1152000</v>
      </c>
      <c r="D82" s="34">
        <v>264000</v>
      </c>
      <c r="E82" s="34">
        <v>336000</v>
      </c>
      <c r="F82" s="34"/>
      <c r="G82" s="34">
        <f t="shared" ref="G82:G93" si="0">SUM(C82:F82)</f>
        <v>1752000</v>
      </c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s="2" customFormat="1" x14ac:dyDescent="0.35">
      <c r="A83" s="60" t="s">
        <v>44</v>
      </c>
      <c r="B83" s="58" t="s">
        <v>168</v>
      </c>
      <c r="C83" s="34">
        <v>1350000</v>
      </c>
      <c r="D83" s="34">
        <v>135000</v>
      </c>
      <c r="E83" s="34">
        <v>135000</v>
      </c>
      <c r="F83" s="34"/>
      <c r="G83" s="34">
        <f t="shared" si="0"/>
        <v>1620000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s="2" customFormat="1" x14ac:dyDescent="0.35">
      <c r="A84" s="60" t="s">
        <v>45</v>
      </c>
      <c r="B84" s="58" t="s">
        <v>169</v>
      </c>
      <c r="C84" s="34">
        <v>1350000</v>
      </c>
      <c r="D84" s="34">
        <f>SUM(D83)</f>
        <v>135000</v>
      </c>
      <c r="E84" s="34">
        <v>135000</v>
      </c>
      <c r="F84" s="34"/>
      <c r="G84" s="34">
        <f t="shared" si="0"/>
        <v>1620000</v>
      </c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s="2" customFormat="1" x14ac:dyDescent="0.35">
      <c r="A85" s="60" t="s">
        <v>46</v>
      </c>
      <c r="B85" s="58" t="s">
        <v>170</v>
      </c>
      <c r="C85" s="34">
        <v>288000</v>
      </c>
      <c r="D85" s="34">
        <v>66000</v>
      </c>
      <c r="E85" s="34">
        <v>84000</v>
      </c>
      <c r="F85" s="34"/>
      <c r="G85" s="34">
        <f t="shared" si="0"/>
        <v>438000</v>
      </c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s="2" customFormat="1" x14ac:dyDescent="0.35">
      <c r="A86" s="6" t="s">
        <v>456</v>
      </c>
      <c r="B86" s="6" t="s">
        <v>244</v>
      </c>
      <c r="C86" s="34">
        <v>240000</v>
      </c>
      <c r="D86" s="34">
        <v>55000</v>
      </c>
      <c r="E86" s="34">
        <v>70000</v>
      </c>
      <c r="F86" s="34"/>
      <c r="G86" s="34">
        <f t="shared" si="0"/>
        <v>365000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s="2" customFormat="1" x14ac:dyDescent="0.35">
      <c r="A87" s="60" t="s">
        <v>47</v>
      </c>
      <c r="B87" s="58" t="s">
        <v>171</v>
      </c>
      <c r="C87" s="34">
        <v>240000</v>
      </c>
      <c r="D87" s="34">
        <v>55000</v>
      </c>
      <c r="E87" s="34">
        <v>70000</v>
      </c>
      <c r="F87" s="34"/>
      <c r="G87" s="34">
        <f t="shared" si="0"/>
        <v>365000</v>
      </c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s="2" customFormat="1" x14ac:dyDescent="0.35">
      <c r="A88" s="60" t="s">
        <v>399</v>
      </c>
      <c r="B88" s="58"/>
      <c r="C88" s="34">
        <v>1358473</v>
      </c>
      <c r="D88" s="34">
        <v>232864</v>
      </c>
      <c r="E88" s="34">
        <v>220287</v>
      </c>
      <c r="F88" s="34"/>
      <c r="G88" s="34">
        <f t="shared" si="0"/>
        <v>1811624</v>
      </c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s="2" customFormat="1" x14ac:dyDescent="0.35">
      <c r="A89" s="60" t="s">
        <v>398</v>
      </c>
      <c r="B89" s="58"/>
      <c r="C89" s="34">
        <f>SUM(C88)</f>
        <v>1358473</v>
      </c>
      <c r="D89" s="34">
        <f>SUM(D88)</f>
        <v>232864</v>
      </c>
      <c r="E89" s="34">
        <f>SUM(E88)</f>
        <v>220287</v>
      </c>
      <c r="F89" s="34"/>
      <c r="G89" s="34">
        <f t="shared" si="0"/>
        <v>1811624</v>
      </c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s="2" customFormat="1" x14ac:dyDescent="0.35">
      <c r="A90" s="60" t="s">
        <v>245</v>
      </c>
      <c r="B90" s="58" t="s">
        <v>174</v>
      </c>
      <c r="C90" s="34">
        <v>1956201.12</v>
      </c>
      <c r="D90" s="34">
        <v>335324.15999999997</v>
      </c>
      <c r="E90" s="34">
        <v>317213.28000000003</v>
      </c>
      <c r="F90" s="34"/>
      <c r="G90" s="34">
        <f t="shared" si="0"/>
        <v>2608738.5600000005</v>
      </c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s="2" customFormat="1" x14ac:dyDescent="0.35">
      <c r="A91" s="60" t="s">
        <v>355</v>
      </c>
      <c r="B91" s="58" t="s">
        <v>176</v>
      </c>
      <c r="C91" s="34">
        <v>57600</v>
      </c>
      <c r="D91" s="34">
        <v>13200</v>
      </c>
      <c r="E91" s="34">
        <v>16800</v>
      </c>
      <c r="F91" s="34"/>
      <c r="G91" s="34">
        <f t="shared" si="0"/>
        <v>87600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s="2" customFormat="1" x14ac:dyDescent="0.35">
      <c r="A92" s="60" t="s">
        <v>246</v>
      </c>
      <c r="B92" s="58" t="s">
        <v>177</v>
      </c>
      <c r="C92" s="34">
        <v>189741.77</v>
      </c>
      <c r="D92" s="34">
        <v>34666.5</v>
      </c>
      <c r="E92" s="34">
        <v>32520.98</v>
      </c>
      <c r="F92" s="34"/>
      <c r="G92" s="34">
        <f t="shared" si="0"/>
        <v>256929.25</v>
      </c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s="2" customFormat="1" x14ac:dyDescent="0.35">
      <c r="A93" s="64" t="s">
        <v>247</v>
      </c>
      <c r="B93" s="58" t="s">
        <v>178</v>
      </c>
      <c r="C93" s="34">
        <v>55681.2</v>
      </c>
      <c r="D93" s="34">
        <v>12906.48</v>
      </c>
      <c r="E93" s="34">
        <v>15150.84</v>
      </c>
      <c r="F93" s="34"/>
      <c r="G93" s="34">
        <f t="shared" si="0"/>
        <v>83738.51999999999</v>
      </c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s="2" customFormat="1" x14ac:dyDescent="0.35">
      <c r="A94" s="64" t="s">
        <v>48</v>
      </c>
      <c r="B94" s="58" t="s">
        <v>250</v>
      </c>
      <c r="C94" s="34">
        <v>0</v>
      </c>
      <c r="D94" s="34">
        <v>86400</v>
      </c>
      <c r="E94" s="34">
        <v>0</v>
      </c>
      <c r="F94" s="34"/>
      <c r="G94" s="34">
        <v>86400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s="2" customFormat="1" x14ac:dyDescent="0.35">
      <c r="A95" s="64" t="s">
        <v>49</v>
      </c>
      <c r="B95" s="58" t="s">
        <v>249</v>
      </c>
      <c r="C95" s="34">
        <v>0</v>
      </c>
      <c r="D95" s="34">
        <v>12000</v>
      </c>
      <c r="E95" s="34">
        <v>0</v>
      </c>
      <c r="F95" s="34"/>
      <c r="G95" s="34">
        <v>12000</v>
      </c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s="2" customFormat="1" x14ac:dyDescent="0.35">
      <c r="A96" s="64" t="s">
        <v>50</v>
      </c>
      <c r="B96" s="58" t="s">
        <v>248</v>
      </c>
      <c r="C96" s="34">
        <v>0</v>
      </c>
      <c r="E96" s="34">
        <v>0</v>
      </c>
      <c r="F96" s="34"/>
      <c r="G96" s="34">
        <v>358434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s="2" customFormat="1" x14ac:dyDescent="0.35">
      <c r="A97" s="75" t="s">
        <v>198</v>
      </c>
      <c r="B97" s="58" t="s">
        <v>199</v>
      </c>
      <c r="C97" s="166">
        <v>4000000</v>
      </c>
      <c r="D97" s="34">
        <v>0</v>
      </c>
      <c r="E97" s="34">
        <v>0</v>
      </c>
      <c r="F97" s="34"/>
      <c r="G97" s="166">
        <v>4000000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35">
      <c r="A98" s="64" t="s">
        <v>43</v>
      </c>
      <c r="B98" s="60" t="s">
        <v>197</v>
      </c>
      <c r="C98" s="34">
        <v>110000</v>
      </c>
      <c r="D98" s="34">
        <v>0</v>
      </c>
      <c r="E98" s="34">
        <v>0</v>
      </c>
      <c r="F98" s="34"/>
      <c r="G98" s="34">
        <v>110000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35">
      <c r="A99" s="143" t="s">
        <v>309</v>
      </c>
      <c r="B99" s="143"/>
      <c r="C99" s="155">
        <v>26007846.09</v>
      </c>
      <c r="D99" s="155">
        <v>4823027.1399999997</v>
      </c>
      <c r="E99" s="155">
        <v>4295703.0999999996</v>
      </c>
      <c r="F99" s="155">
        <v>0</v>
      </c>
      <c r="G99" s="155">
        <v>39126576.329999998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35">
      <c r="A100" s="230"/>
      <c r="B100" s="230"/>
      <c r="C100" s="269"/>
      <c r="D100" s="269"/>
      <c r="E100" s="269"/>
      <c r="F100" s="269"/>
      <c r="G100" s="269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35">
      <c r="A101" s="202"/>
      <c r="B101" s="202"/>
      <c r="C101" s="234"/>
      <c r="D101" s="234"/>
      <c r="E101" s="234"/>
      <c r="F101" s="234"/>
      <c r="G101" s="23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35">
      <c r="A102" s="202"/>
      <c r="B102" s="202"/>
      <c r="C102" s="270"/>
      <c r="D102" s="271"/>
      <c r="E102" s="271"/>
      <c r="F102" s="271"/>
      <c r="G102" s="271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35">
      <c r="A103" s="202"/>
      <c r="B103" s="202"/>
      <c r="C103" s="270"/>
      <c r="D103" s="271"/>
      <c r="E103" s="271"/>
      <c r="F103" s="271"/>
      <c r="G103" s="271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35">
      <c r="A104" s="129" t="s">
        <v>457</v>
      </c>
      <c r="B104" s="69"/>
      <c r="C104" s="43"/>
      <c r="D104" s="272"/>
      <c r="E104" s="272"/>
      <c r="F104" s="272"/>
      <c r="G104" s="27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35">
      <c r="A105" s="65" t="s">
        <v>51</v>
      </c>
      <c r="B105" s="65" t="s">
        <v>180</v>
      </c>
      <c r="C105" s="276">
        <v>1221000</v>
      </c>
      <c r="D105" s="277">
        <v>130000</v>
      </c>
      <c r="E105" s="61">
        <v>152200</v>
      </c>
      <c r="F105" s="276"/>
      <c r="G105" s="277">
        <f t="shared" ref="G105:G110" si="1">SUM(C105:F105)</f>
        <v>1503200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35">
      <c r="A106" s="60" t="s">
        <v>52</v>
      </c>
      <c r="B106" s="65" t="s">
        <v>181</v>
      </c>
      <c r="C106" s="61">
        <v>992000</v>
      </c>
      <c r="D106" s="61">
        <v>130000</v>
      </c>
      <c r="E106" s="61">
        <v>130000</v>
      </c>
      <c r="F106" s="61"/>
      <c r="G106" s="61">
        <f t="shared" si="1"/>
        <v>1252000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35">
      <c r="A107" s="60" t="s">
        <v>53</v>
      </c>
      <c r="B107" s="65" t="s">
        <v>182</v>
      </c>
      <c r="C107" s="61">
        <v>694000</v>
      </c>
      <c r="D107" s="61">
        <v>80000</v>
      </c>
      <c r="E107" s="61">
        <v>70000</v>
      </c>
      <c r="F107" s="61"/>
      <c r="G107" s="61">
        <f t="shared" si="1"/>
        <v>844000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35">
      <c r="A108" s="58" t="s">
        <v>251</v>
      </c>
      <c r="B108" s="65" t="s">
        <v>184</v>
      </c>
      <c r="C108" s="61">
        <v>1039900</v>
      </c>
      <c r="D108" s="61">
        <v>85000</v>
      </c>
      <c r="E108" s="61">
        <v>352000</v>
      </c>
      <c r="F108" s="61"/>
      <c r="G108" s="61">
        <f t="shared" si="1"/>
        <v>1476900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35">
      <c r="A109" s="58" t="s">
        <v>338</v>
      </c>
      <c r="B109" s="65" t="s">
        <v>184</v>
      </c>
      <c r="C109" s="61">
        <v>150000</v>
      </c>
      <c r="D109" s="61"/>
      <c r="E109" s="61"/>
      <c r="F109" s="61"/>
      <c r="G109" s="61">
        <f t="shared" si="1"/>
        <v>150000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35">
      <c r="A110" s="72" t="s">
        <v>349</v>
      </c>
      <c r="B110" s="46" t="s">
        <v>334</v>
      </c>
      <c r="C110" s="61">
        <v>26000</v>
      </c>
      <c r="D110" s="61">
        <v>27000</v>
      </c>
      <c r="E110" s="61">
        <v>202000</v>
      </c>
      <c r="F110" s="61"/>
      <c r="G110" s="61">
        <f t="shared" si="1"/>
        <v>255000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35">
      <c r="A111" s="58" t="s">
        <v>54</v>
      </c>
      <c r="B111" s="65" t="s">
        <v>252</v>
      </c>
      <c r="C111" s="61"/>
      <c r="D111" s="61"/>
      <c r="E111" s="61">
        <v>1220000</v>
      </c>
      <c r="F111" s="61"/>
      <c r="G111" s="61">
        <f>SUM(E111:F111)</f>
        <v>1220000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ht="14.25" customHeight="1" x14ac:dyDescent="0.35">
      <c r="A112" s="58" t="s">
        <v>253</v>
      </c>
      <c r="B112" s="65" t="s">
        <v>254</v>
      </c>
      <c r="C112" s="61">
        <v>5000</v>
      </c>
      <c r="D112" s="61"/>
      <c r="E112" s="61"/>
      <c r="F112" s="61"/>
      <c r="G112" s="61">
        <f t="shared" ref="G112:G125" si="2">SUM(C112:F112)</f>
        <v>5000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35">
      <c r="A113" s="58" t="s">
        <v>98</v>
      </c>
      <c r="B113" s="65" t="s">
        <v>185</v>
      </c>
      <c r="C113" s="61">
        <v>269200</v>
      </c>
      <c r="D113" s="61">
        <v>22000</v>
      </c>
      <c r="E113" s="61">
        <v>27200</v>
      </c>
      <c r="F113" s="61"/>
      <c r="G113" s="61">
        <f t="shared" si="2"/>
        <v>318400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35">
      <c r="A114" s="182" t="s">
        <v>363</v>
      </c>
      <c r="B114" s="127" t="s">
        <v>186</v>
      </c>
      <c r="C114" s="61">
        <v>40000</v>
      </c>
      <c r="D114" s="61"/>
      <c r="E114" s="61"/>
      <c r="F114" s="61"/>
      <c r="G114" s="61">
        <f t="shared" si="2"/>
        <v>40000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35">
      <c r="A115" s="58" t="s">
        <v>255</v>
      </c>
      <c r="B115" s="65" t="s">
        <v>188</v>
      </c>
      <c r="C115" s="61">
        <v>180000</v>
      </c>
      <c r="D115" s="61"/>
      <c r="E115" s="61"/>
      <c r="F115" s="61"/>
      <c r="G115" s="61">
        <f t="shared" si="2"/>
        <v>180000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35">
      <c r="A116" s="58" t="s">
        <v>55</v>
      </c>
      <c r="B116" s="65" t="s">
        <v>189</v>
      </c>
      <c r="C116" s="61">
        <v>80000</v>
      </c>
      <c r="D116" s="61"/>
      <c r="E116" s="61"/>
      <c r="F116" s="61"/>
      <c r="G116" s="61">
        <f t="shared" si="2"/>
        <v>80000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35">
      <c r="A117" s="58" t="s">
        <v>56</v>
      </c>
      <c r="B117" s="65" t="s">
        <v>190</v>
      </c>
      <c r="C117" s="61">
        <v>100000</v>
      </c>
      <c r="D117" s="61"/>
      <c r="E117" s="61"/>
      <c r="F117" s="61"/>
      <c r="G117" s="61">
        <f t="shared" si="2"/>
        <v>100000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35">
      <c r="A118" s="58" t="s">
        <v>259</v>
      </c>
      <c r="B118" s="65" t="s">
        <v>225</v>
      </c>
      <c r="C118" s="61">
        <v>184200</v>
      </c>
      <c r="D118" s="61">
        <v>30000</v>
      </c>
      <c r="E118" s="61">
        <v>15000</v>
      </c>
      <c r="F118" s="61"/>
      <c r="G118" s="61">
        <f t="shared" si="2"/>
        <v>229200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35">
      <c r="A119" s="58" t="s">
        <v>345</v>
      </c>
      <c r="B119" s="65" t="s">
        <v>256</v>
      </c>
      <c r="C119" s="61">
        <v>700631.67</v>
      </c>
      <c r="D119" s="61"/>
      <c r="E119" s="61"/>
      <c r="F119" s="61"/>
      <c r="G119" s="61">
        <f t="shared" si="2"/>
        <v>700631.67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35">
      <c r="A120" s="58" t="s">
        <v>257</v>
      </c>
      <c r="B120" s="65" t="s">
        <v>193</v>
      </c>
      <c r="C120" s="61">
        <v>205000</v>
      </c>
      <c r="D120" s="61">
        <v>20000</v>
      </c>
      <c r="E120" s="61">
        <v>425000</v>
      </c>
      <c r="F120" s="61"/>
      <c r="G120" s="61">
        <f t="shared" si="2"/>
        <v>650000</v>
      </c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35">
      <c r="A121" s="58" t="s">
        <v>258</v>
      </c>
      <c r="B121" s="65" t="s">
        <v>227</v>
      </c>
      <c r="C121" s="76">
        <v>336000</v>
      </c>
      <c r="D121" s="61">
        <v>185000</v>
      </c>
      <c r="E121" s="61">
        <v>705000</v>
      </c>
      <c r="F121" s="61"/>
      <c r="G121" s="61">
        <f t="shared" si="2"/>
        <v>1226000</v>
      </c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35">
      <c r="A122" s="58" t="s">
        <v>58</v>
      </c>
      <c r="B122" s="60" t="s">
        <v>194</v>
      </c>
      <c r="C122" s="61">
        <v>40000</v>
      </c>
      <c r="D122" s="61"/>
      <c r="E122" s="61"/>
      <c r="F122" s="61"/>
      <c r="G122" s="61">
        <f t="shared" si="2"/>
        <v>40000</v>
      </c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35">
      <c r="A123" s="58" t="s">
        <v>59</v>
      </c>
      <c r="B123" s="60"/>
      <c r="C123" s="61">
        <v>100000</v>
      </c>
      <c r="D123" s="61"/>
      <c r="E123" s="61"/>
      <c r="F123" s="61"/>
      <c r="G123" s="61">
        <f t="shared" si="2"/>
        <v>100000</v>
      </c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35">
      <c r="A124" s="58" t="s">
        <v>352</v>
      </c>
      <c r="B124" s="60"/>
      <c r="C124" s="61">
        <v>100000</v>
      </c>
      <c r="D124" s="61"/>
      <c r="E124" s="61"/>
      <c r="F124" s="61"/>
      <c r="G124" s="61">
        <f t="shared" si="2"/>
        <v>100000</v>
      </c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35">
      <c r="A125" s="58" t="s">
        <v>357</v>
      </c>
      <c r="B125" s="60" t="s">
        <v>195</v>
      </c>
      <c r="C125" s="61">
        <v>20000</v>
      </c>
      <c r="D125" s="61"/>
      <c r="E125" s="61"/>
      <c r="F125" s="61"/>
      <c r="G125" s="61">
        <f t="shared" si="2"/>
        <v>20000</v>
      </c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ht="15" customHeight="1" x14ac:dyDescent="0.35">
      <c r="A126" s="58" t="s">
        <v>260</v>
      </c>
      <c r="B126" s="65" t="s">
        <v>261</v>
      </c>
      <c r="C126" s="61"/>
      <c r="D126" s="61">
        <v>100000</v>
      </c>
      <c r="E126" s="61"/>
      <c r="F126" s="61"/>
      <c r="G126" s="61">
        <f>SUM(D126:F126)</f>
        <v>100000</v>
      </c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ht="15" customHeight="1" x14ac:dyDescent="0.35">
      <c r="A127" s="58" t="s">
        <v>262</v>
      </c>
      <c r="B127" s="30" t="s">
        <v>267</v>
      </c>
      <c r="C127" s="61">
        <v>25000</v>
      </c>
      <c r="D127" s="61"/>
      <c r="E127" s="61"/>
      <c r="F127" s="61"/>
      <c r="G127" s="61">
        <f>SUM(C127:F127)</f>
        <v>25000</v>
      </c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ht="15.75" customHeight="1" x14ac:dyDescent="0.35">
      <c r="A128" s="58" t="s">
        <v>263</v>
      </c>
      <c r="B128" s="65" t="s">
        <v>264</v>
      </c>
      <c r="C128" s="61">
        <v>50000</v>
      </c>
      <c r="D128" s="61"/>
      <c r="E128" s="61">
        <v>30000</v>
      </c>
      <c r="F128" s="61"/>
      <c r="G128" s="61">
        <f>SUM(C128:F128)</f>
        <v>80000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 ht="15.75" customHeight="1" x14ac:dyDescent="0.35">
      <c r="A129" s="58" t="s">
        <v>57</v>
      </c>
      <c r="B129" s="65" t="s">
        <v>191</v>
      </c>
      <c r="C129" s="61">
        <v>20000</v>
      </c>
      <c r="D129" s="61"/>
      <c r="E129" s="61"/>
      <c r="F129" s="61"/>
      <c r="G129" s="61">
        <f>SUM(C129:F129)</f>
        <v>20000</v>
      </c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 ht="15.75" customHeight="1" x14ac:dyDescent="0.35">
      <c r="A130" s="64" t="s">
        <v>61</v>
      </c>
      <c r="B130" s="65" t="s">
        <v>192</v>
      </c>
      <c r="C130" s="61">
        <v>40000</v>
      </c>
      <c r="D130" s="61"/>
      <c r="E130" s="61"/>
      <c r="F130" s="61"/>
      <c r="G130" s="61">
        <f>SUM(C130:F130)</f>
        <v>40000</v>
      </c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ht="15.75" customHeight="1" x14ac:dyDescent="0.35">
      <c r="A131" s="64" t="s">
        <v>62</v>
      </c>
      <c r="B131" s="65"/>
      <c r="C131" s="61">
        <v>50000</v>
      </c>
      <c r="D131" s="61"/>
      <c r="E131" s="61"/>
      <c r="F131" s="61"/>
      <c r="G131" s="61">
        <f>SUM(C131:F131)</f>
        <v>50000</v>
      </c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 ht="15.75" customHeight="1" x14ac:dyDescent="0.35">
      <c r="A132" s="128" t="s">
        <v>404</v>
      </c>
      <c r="B132" s="65"/>
      <c r="C132" s="61"/>
      <c r="D132" s="61"/>
      <c r="E132" s="61"/>
      <c r="F132" s="61"/>
      <c r="G132" s="61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5.75" customHeight="1" x14ac:dyDescent="0.35">
      <c r="A133" s="128" t="s">
        <v>406</v>
      </c>
      <c r="B133" s="65"/>
      <c r="C133" s="61">
        <v>200000</v>
      </c>
      <c r="D133" s="61"/>
      <c r="E133" s="61"/>
      <c r="F133" s="61"/>
      <c r="G133" s="61">
        <f>SUM(C133:F133)</f>
        <v>200000</v>
      </c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 ht="15.75" customHeight="1" x14ac:dyDescent="0.35">
      <c r="A134" s="58" t="s">
        <v>407</v>
      </c>
      <c r="B134" s="65"/>
      <c r="C134" s="61"/>
      <c r="D134" s="61">
        <v>30000</v>
      </c>
      <c r="E134" s="61"/>
      <c r="F134" s="61"/>
      <c r="G134" s="61">
        <f>SUM(D134:F134)</f>
        <v>30000</v>
      </c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ht="15.75" customHeight="1" x14ac:dyDescent="0.35">
      <c r="A135" s="126" t="s">
        <v>460</v>
      </c>
      <c r="B135" s="65"/>
      <c r="C135" s="61">
        <v>15000</v>
      </c>
      <c r="D135" s="61"/>
      <c r="E135" s="61"/>
      <c r="F135" s="61"/>
      <c r="G135" s="61">
        <f t="shared" ref="G135:G143" si="3">SUM(C135:F135)</f>
        <v>15000</v>
      </c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 ht="15.75" customHeight="1" x14ac:dyDescent="0.35">
      <c r="A136" s="128" t="s">
        <v>405</v>
      </c>
      <c r="B136" s="65"/>
      <c r="C136" s="61">
        <v>300600</v>
      </c>
      <c r="D136" s="61"/>
      <c r="E136" s="61"/>
      <c r="F136" s="61"/>
      <c r="G136" s="61">
        <f t="shared" si="3"/>
        <v>300600</v>
      </c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 ht="15.75" customHeight="1" x14ac:dyDescent="0.35">
      <c r="A137" s="128" t="s">
        <v>461</v>
      </c>
      <c r="B137" s="65"/>
      <c r="C137" s="61">
        <v>50000</v>
      </c>
      <c r="D137" s="61"/>
      <c r="E137" s="61"/>
      <c r="F137" s="61"/>
      <c r="G137" s="61">
        <f t="shared" si="3"/>
        <v>50000</v>
      </c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 ht="15.75" customHeight="1" x14ac:dyDescent="0.35">
      <c r="A138" s="128" t="s">
        <v>462</v>
      </c>
      <c r="B138" s="65"/>
      <c r="C138" s="61">
        <v>600000</v>
      </c>
      <c r="D138" s="61"/>
      <c r="E138" s="61"/>
      <c r="F138" s="61"/>
      <c r="G138" s="61">
        <f t="shared" si="3"/>
        <v>600000</v>
      </c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 ht="15" customHeight="1" x14ac:dyDescent="0.35">
      <c r="A139" s="58" t="s">
        <v>458</v>
      </c>
      <c r="B139" s="6" t="s">
        <v>196</v>
      </c>
      <c r="C139" s="61">
        <v>4465560</v>
      </c>
      <c r="D139" s="61">
        <v>145000</v>
      </c>
      <c r="E139" s="61">
        <v>30000</v>
      </c>
      <c r="F139" s="61"/>
      <c r="G139" s="76">
        <f t="shared" si="3"/>
        <v>4640560</v>
      </c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ht="15" customHeight="1" x14ac:dyDescent="0.35">
      <c r="A140" s="6" t="s">
        <v>463</v>
      </c>
      <c r="B140" s="6"/>
      <c r="C140" s="61">
        <v>30000</v>
      </c>
      <c r="D140" s="61"/>
      <c r="E140" s="61"/>
      <c r="F140" s="61"/>
      <c r="G140" s="61">
        <f t="shared" si="3"/>
        <v>30000</v>
      </c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 ht="15" customHeight="1" x14ac:dyDescent="0.35">
      <c r="A141" s="6" t="s">
        <v>464</v>
      </c>
      <c r="B141" s="58"/>
      <c r="C141" s="61">
        <v>50000</v>
      </c>
      <c r="D141" s="61"/>
      <c r="E141" s="61"/>
      <c r="F141" s="61"/>
      <c r="G141" s="61">
        <f t="shared" si="3"/>
        <v>50000</v>
      </c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 ht="15" customHeight="1" x14ac:dyDescent="0.35">
      <c r="A142" s="6" t="s">
        <v>465</v>
      </c>
      <c r="B142" s="6"/>
      <c r="C142" s="61">
        <v>110000</v>
      </c>
      <c r="D142" s="61"/>
      <c r="E142" s="61"/>
      <c r="F142" s="61"/>
      <c r="G142" s="61">
        <f t="shared" si="3"/>
        <v>110000</v>
      </c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 ht="15" customHeight="1" x14ac:dyDescent="0.35">
      <c r="A143" s="6" t="s">
        <v>467</v>
      </c>
      <c r="B143" s="58"/>
      <c r="C143" s="61">
        <v>50000</v>
      </c>
      <c r="D143" s="61"/>
      <c r="E143" s="61"/>
      <c r="F143" s="61"/>
      <c r="G143" s="61">
        <f t="shared" si="3"/>
        <v>50000</v>
      </c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 ht="15" customHeight="1" x14ac:dyDescent="0.35">
      <c r="A144" s="3" t="s">
        <v>466</v>
      </c>
      <c r="B144" s="82"/>
      <c r="C144" s="85"/>
      <c r="D144" s="85"/>
      <c r="E144" s="85"/>
      <c r="F144" s="85"/>
      <c r="G144" s="85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 ht="15" customHeight="1" x14ac:dyDescent="0.35">
      <c r="A145" s="22" t="s">
        <v>468</v>
      </c>
      <c r="B145" s="66"/>
      <c r="C145" s="68">
        <v>250813</v>
      </c>
      <c r="D145" s="68"/>
      <c r="E145" s="68"/>
      <c r="F145" s="68"/>
      <c r="G145" s="68">
        <f>SUM(C145:F145)</f>
        <v>250813</v>
      </c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 ht="15" customHeight="1" x14ac:dyDescent="0.35">
      <c r="A146" s="222" t="s">
        <v>201</v>
      </c>
      <c r="B146" s="223"/>
      <c r="C146" s="278">
        <f>SUM(C105:C145)</f>
        <v>12789904.67</v>
      </c>
      <c r="D146" s="278">
        <f>SUM(D105:D145)</f>
        <v>984000</v>
      </c>
      <c r="E146" s="278">
        <f>SUM(E105:E145)</f>
        <v>3358400</v>
      </c>
      <c r="F146" s="278"/>
      <c r="G146" s="278">
        <f>SUM(G105:G145)</f>
        <v>17132304.670000002</v>
      </c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 x14ac:dyDescent="0.35">
      <c r="A147" s="96" t="s">
        <v>63</v>
      </c>
      <c r="B147" s="142"/>
      <c r="C147" s="94"/>
      <c r="D147" s="94"/>
      <c r="E147" s="94"/>
      <c r="F147" s="94"/>
      <c r="G147" s="92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x14ac:dyDescent="0.35">
      <c r="A148" s="96" t="s">
        <v>64</v>
      </c>
      <c r="B148" s="84"/>
      <c r="C148" s="61"/>
      <c r="D148" s="61"/>
      <c r="E148" s="61"/>
      <c r="F148" s="61"/>
      <c r="G148" s="61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 x14ac:dyDescent="0.35">
      <c r="A149" s="126" t="s">
        <v>65</v>
      </c>
      <c r="B149" s="34"/>
      <c r="C149" s="61">
        <v>558540</v>
      </c>
      <c r="D149" s="61">
        <v>90000</v>
      </c>
      <c r="E149" s="61">
        <v>40000</v>
      </c>
      <c r="F149" s="61"/>
      <c r="G149" s="61">
        <f>SUM(C149:F149)</f>
        <v>688540</v>
      </c>
      <c r="H149" s="25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 x14ac:dyDescent="0.35">
      <c r="A150" s="126" t="s">
        <v>202</v>
      </c>
      <c r="B150" s="34"/>
      <c r="C150" s="61">
        <v>160000</v>
      </c>
      <c r="D150" s="61"/>
      <c r="E150" s="61">
        <v>10000</v>
      </c>
      <c r="F150" s="61"/>
      <c r="G150" s="61">
        <f>SUM(C150:F150)</f>
        <v>170000</v>
      </c>
      <c r="H150" s="25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x14ac:dyDescent="0.35">
      <c r="A151" s="143" t="s">
        <v>208</v>
      </c>
      <c r="B151" s="151"/>
      <c r="C151" s="279">
        <f>SUM(C149:C150)</f>
        <v>718540</v>
      </c>
      <c r="D151" s="279">
        <f>SUM(D149:D150)</f>
        <v>90000</v>
      </c>
      <c r="E151" s="279">
        <f>SUM(E149:E150)</f>
        <v>50000</v>
      </c>
      <c r="F151" s="280"/>
      <c r="G151" s="279">
        <f>SUM(G149:G150)</f>
        <v>858540</v>
      </c>
      <c r="H151" s="25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 x14ac:dyDescent="0.35">
      <c r="A152" s="129" t="s">
        <v>66</v>
      </c>
      <c r="B152" s="34"/>
      <c r="C152" s="61"/>
      <c r="D152" s="61"/>
      <c r="E152" s="61"/>
      <c r="F152" s="61"/>
      <c r="G152" s="61"/>
      <c r="H152" s="25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 x14ac:dyDescent="0.35">
      <c r="A153" s="82" t="s">
        <v>206</v>
      </c>
      <c r="B153" s="11"/>
      <c r="C153" s="85"/>
      <c r="D153" s="85"/>
      <c r="E153" s="85"/>
      <c r="F153" s="85"/>
      <c r="G153" s="85"/>
      <c r="H153" s="28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 x14ac:dyDescent="0.35">
      <c r="A154" s="66" t="s">
        <v>205</v>
      </c>
      <c r="B154" s="15"/>
      <c r="C154" s="68"/>
      <c r="D154" s="68"/>
      <c r="E154" s="68"/>
      <c r="F154" s="68"/>
      <c r="G154" s="281">
        <v>14490000</v>
      </c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35">
      <c r="A155" s="274" t="s">
        <v>207</v>
      </c>
      <c r="B155" s="11"/>
      <c r="C155" s="85"/>
      <c r="D155" s="85"/>
      <c r="E155" s="85"/>
      <c r="F155" s="85"/>
      <c r="G155" s="85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x14ac:dyDescent="0.35">
      <c r="A156" s="275" t="s">
        <v>346</v>
      </c>
      <c r="B156" s="14"/>
      <c r="C156" s="83"/>
      <c r="D156" s="83"/>
      <c r="E156" s="83"/>
      <c r="F156" s="83"/>
      <c r="G156" s="83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x14ac:dyDescent="0.35">
      <c r="A157" s="273" t="s">
        <v>347</v>
      </c>
      <c r="B157" s="15"/>
      <c r="C157" s="68"/>
      <c r="D157" s="68"/>
      <c r="E157" s="68"/>
      <c r="F157" s="68"/>
      <c r="G157" s="281">
        <v>3822200</v>
      </c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x14ac:dyDescent="0.35">
      <c r="A158" s="60" t="s">
        <v>67</v>
      </c>
      <c r="B158" s="34"/>
      <c r="C158" s="61"/>
      <c r="D158" s="61"/>
      <c r="E158" s="61"/>
      <c r="F158" s="61"/>
      <c r="G158" s="61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x14ac:dyDescent="0.35">
      <c r="A159" s="60" t="s">
        <v>204</v>
      </c>
      <c r="B159" s="34"/>
      <c r="C159" s="61"/>
      <c r="D159" s="61"/>
      <c r="E159" s="61"/>
      <c r="F159" s="61"/>
      <c r="G159" s="61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 x14ac:dyDescent="0.35">
      <c r="A160" s="60" t="s">
        <v>203</v>
      </c>
      <c r="B160" s="34"/>
      <c r="C160" s="61"/>
      <c r="D160" s="61"/>
      <c r="E160" s="61"/>
      <c r="F160" s="61"/>
      <c r="G160" s="61">
        <v>0</v>
      </c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 x14ac:dyDescent="0.35">
      <c r="A161" s="130" t="s">
        <v>68</v>
      </c>
      <c r="B161" s="34"/>
      <c r="C161" s="61"/>
      <c r="D161" s="61"/>
      <c r="E161" s="61"/>
      <c r="F161" s="61"/>
      <c r="G161" s="282">
        <v>14000</v>
      </c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35">
      <c r="A162" s="128" t="s">
        <v>209</v>
      </c>
      <c r="B162" s="34"/>
      <c r="C162" s="61"/>
      <c r="D162" s="61"/>
      <c r="E162" s="61"/>
      <c r="F162" s="61"/>
      <c r="G162" s="61">
        <v>1000000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 x14ac:dyDescent="0.35">
      <c r="A163" s="128" t="s">
        <v>210</v>
      </c>
      <c r="B163" s="34"/>
      <c r="C163" s="61"/>
      <c r="D163" s="61"/>
      <c r="E163" s="61"/>
      <c r="F163" s="61"/>
      <c r="G163" s="61">
        <v>0</v>
      </c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 x14ac:dyDescent="0.35">
      <c r="A164" s="60" t="s">
        <v>69</v>
      </c>
      <c r="B164" s="34"/>
      <c r="C164" s="61"/>
      <c r="D164" s="61"/>
      <c r="E164" s="61"/>
      <c r="F164" s="61"/>
      <c r="G164" s="61">
        <v>0</v>
      </c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 x14ac:dyDescent="0.35">
      <c r="A165" s="149" t="s">
        <v>212</v>
      </c>
      <c r="B165" s="150"/>
      <c r="C165" s="283"/>
      <c r="D165" s="283"/>
      <c r="E165" s="283"/>
      <c r="F165" s="283"/>
      <c r="G165" s="283">
        <f>SUM(G154:G164)</f>
        <v>19326200</v>
      </c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 x14ac:dyDescent="0.35">
      <c r="A166" s="135" t="s">
        <v>213</v>
      </c>
      <c r="B166" s="163"/>
      <c r="C166" s="232"/>
      <c r="D166" s="232"/>
      <c r="E166" s="232"/>
      <c r="F166" s="232"/>
      <c r="G166" s="232">
        <f>G99+G146+G151+G165</f>
        <v>76443621</v>
      </c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x14ac:dyDescent="0.35">
      <c r="A167" s="62" t="s">
        <v>70</v>
      </c>
      <c r="B167" s="34"/>
      <c r="C167" s="61"/>
      <c r="D167" s="61"/>
      <c r="E167" s="61"/>
      <c r="F167" s="61"/>
      <c r="G167" s="61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35">
      <c r="A168" s="132" t="s">
        <v>110</v>
      </c>
      <c r="B168" s="24"/>
      <c r="C168" s="67"/>
      <c r="D168" s="67"/>
      <c r="E168" s="67"/>
      <c r="F168" s="67"/>
      <c r="G168" s="6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35">
      <c r="A169" s="132"/>
      <c r="B169" s="24"/>
      <c r="C169" s="24"/>
      <c r="D169" s="24"/>
      <c r="E169" s="24"/>
      <c r="F169" s="24"/>
      <c r="G169" s="2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35">
      <c r="A170" s="221" t="s">
        <v>106</v>
      </c>
      <c r="B170" s="59"/>
      <c r="C170" s="294" t="s">
        <v>88</v>
      </c>
      <c r="D170" s="294"/>
      <c r="E170" s="24"/>
      <c r="F170" s="294" t="s">
        <v>107</v>
      </c>
      <c r="G170" s="29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x14ac:dyDescent="0.35">
      <c r="A171" s="133" t="s">
        <v>91</v>
      </c>
      <c r="B171" s="21"/>
      <c r="C171" s="296" t="s">
        <v>89</v>
      </c>
      <c r="D171" s="296"/>
      <c r="E171" s="21"/>
      <c r="F171" s="296" t="s">
        <v>108</v>
      </c>
      <c r="G171" s="296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35">
      <c r="A172" s="21" t="s">
        <v>111</v>
      </c>
      <c r="B172" s="21"/>
      <c r="C172" s="21"/>
      <c r="D172" s="21"/>
      <c r="E172" s="21"/>
      <c r="F172" s="21"/>
      <c r="G172" s="21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x14ac:dyDescent="0.35">
      <c r="A173" s="21"/>
      <c r="B173" s="21"/>
      <c r="C173" s="21"/>
      <c r="D173" s="21"/>
      <c r="E173" s="21"/>
      <c r="F173" s="21"/>
      <c r="G173" s="21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x14ac:dyDescent="0.35">
      <c r="A174" s="296" t="s">
        <v>397</v>
      </c>
      <c r="B174" s="296"/>
      <c r="C174" s="296"/>
      <c r="D174" s="296"/>
      <c r="E174" s="296"/>
      <c r="F174" s="296"/>
      <c r="G174" s="296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x14ac:dyDescent="0.35">
      <c r="A175" s="296" t="s">
        <v>358</v>
      </c>
      <c r="B175" s="296"/>
      <c r="C175" s="296"/>
      <c r="D175" s="296"/>
      <c r="E175" s="296"/>
      <c r="F175" s="296"/>
      <c r="G175" s="296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 x14ac:dyDescent="0.35">
      <c r="A176" s="296" t="s">
        <v>351</v>
      </c>
      <c r="B176" s="296"/>
      <c r="C176" s="296"/>
      <c r="D176" s="296"/>
      <c r="E176" s="296"/>
      <c r="F176" s="296"/>
      <c r="G176" s="296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 x14ac:dyDescent="0.35">
      <c r="A177" s="297" t="s">
        <v>0</v>
      </c>
      <c r="B177" s="297" t="s">
        <v>79</v>
      </c>
      <c r="C177" s="19" t="s">
        <v>112</v>
      </c>
      <c r="D177" s="297" t="s">
        <v>114</v>
      </c>
      <c r="E177" s="297" t="s">
        <v>115</v>
      </c>
      <c r="F177" s="297" t="s">
        <v>116</v>
      </c>
      <c r="G177" s="297" t="s">
        <v>24</v>
      </c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 x14ac:dyDescent="0.35">
      <c r="A178" s="298"/>
      <c r="B178" s="298"/>
      <c r="C178" s="12" t="s">
        <v>113</v>
      </c>
      <c r="D178" s="298"/>
      <c r="E178" s="298"/>
      <c r="F178" s="298"/>
      <c r="G178" s="298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 x14ac:dyDescent="0.35">
      <c r="A179" s="20">
        <v>1</v>
      </c>
      <c r="B179" s="20">
        <v>2</v>
      </c>
      <c r="C179" s="20">
        <v>3</v>
      </c>
      <c r="D179" s="20">
        <v>4</v>
      </c>
      <c r="E179" s="20">
        <v>5</v>
      </c>
      <c r="F179" s="20">
        <v>6</v>
      </c>
      <c r="G179" s="20">
        <v>7</v>
      </c>
    </row>
    <row r="180" spans="1:19" x14ac:dyDescent="0.35">
      <c r="A180" s="60" t="s">
        <v>1</v>
      </c>
      <c r="B180" s="30"/>
      <c r="C180" s="30"/>
      <c r="D180" s="30"/>
      <c r="E180" s="30"/>
      <c r="F180" s="30"/>
      <c r="G180" s="30"/>
    </row>
    <row r="181" spans="1:19" x14ac:dyDescent="0.35">
      <c r="A181" s="60" t="s">
        <v>2</v>
      </c>
      <c r="B181" s="30"/>
      <c r="C181" s="30"/>
      <c r="D181" s="30"/>
      <c r="E181" s="30"/>
      <c r="F181" s="30"/>
      <c r="G181" s="30"/>
    </row>
    <row r="182" spans="1:19" x14ac:dyDescent="0.35">
      <c r="A182" s="60" t="s">
        <v>3</v>
      </c>
      <c r="B182" s="30"/>
      <c r="C182" s="30"/>
      <c r="D182" s="30"/>
      <c r="E182" s="30"/>
      <c r="F182" s="30"/>
      <c r="G182" s="30"/>
    </row>
    <row r="183" spans="1:19" x14ac:dyDescent="0.35">
      <c r="A183" s="60" t="s">
        <v>359</v>
      </c>
      <c r="B183" s="30"/>
      <c r="C183" s="30"/>
      <c r="D183" s="30"/>
      <c r="E183" s="30"/>
      <c r="F183" s="30"/>
      <c r="G183" s="30"/>
    </row>
    <row r="184" spans="1:19" x14ac:dyDescent="0.35">
      <c r="A184" s="126" t="s">
        <v>360</v>
      </c>
      <c r="B184" s="121"/>
      <c r="C184" s="30"/>
      <c r="D184" s="30"/>
      <c r="E184" s="34">
        <v>490000</v>
      </c>
      <c r="F184" s="34"/>
      <c r="G184" s="34">
        <v>490000</v>
      </c>
    </row>
    <row r="185" spans="1:19" x14ac:dyDescent="0.35">
      <c r="A185" s="126" t="s">
        <v>353</v>
      </c>
      <c r="B185" s="30"/>
      <c r="C185" s="30"/>
      <c r="D185" s="30"/>
      <c r="E185" s="34">
        <v>37000</v>
      </c>
      <c r="F185" s="34"/>
      <c r="G185" s="34">
        <v>37000</v>
      </c>
    </row>
    <row r="186" spans="1:19" x14ac:dyDescent="0.35">
      <c r="A186" s="126" t="s">
        <v>354</v>
      </c>
      <c r="B186" s="121"/>
      <c r="C186" s="30"/>
      <c r="D186" s="30"/>
      <c r="E186" s="34">
        <v>523000</v>
      </c>
      <c r="F186" s="34"/>
      <c r="G186" s="34">
        <v>523000</v>
      </c>
    </row>
    <row r="187" spans="1:19" x14ac:dyDescent="0.35">
      <c r="A187" s="126" t="s">
        <v>10</v>
      </c>
      <c r="B187" s="131"/>
      <c r="C187" s="10"/>
      <c r="D187" s="10"/>
      <c r="E187" s="11"/>
      <c r="F187" s="11"/>
      <c r="G187" s="11"/>
    </row>
    <row r="188" spans="1:19" x14ac:dyDescent="0.35">
      <c r="A188" s="148" t="s">
        <v>217</v>
      </c>
      <c r="B188" s="156"/>
      <c r="C188" s="144"/>
      <c r="D188" s="144"/>
      <c r="E188" s="145">
        <f>SUM(E184:E187)</f>
        <v>1050000</v>
      </c>
      <c r="F188" s="145"/>
      <c r="G188" s="145">
        <f>SUM(G184:G187)</f>
        <v>1050000</v>
      </c>
    </row>
    <row r="189" spans="1:19" x14ac:dyDescent="0.35">
      <c r="A189" s="168" t="s">
        <v>39</v>
      </c>
      <c r="B189" s="169"/>
      <c r="C189" s="146"/>
      <c r="D189" s="146"/>
      <c r="E189" s="170">
        <f>SUM(E188)</f>
        <v>1050000</v>
      </c>
      <c r="F189" s="147"/>
      <c r="G189" s="170">
        <f>SUM(G188)</f>
        <v>1050000</v>
      </c>
    </row>
    <row r="190" spans="1:19" x14ac:dyDescent="0.35">
      <c r="A190" s="96" t="s">
        <v>211</v>
      </c>
      <c r="B190" s="93"/>
      <c r="C190" s="30"/>
      <c r="D190" s="30"/>
      <c r="E190" s="30"/>
      <c r="F190" s="34"/>
      <c r="G190" s="34"/>
    </row>
    <row r="191" spans="1:19" x14ac:dyDescent="0.35">
      <c r="A191" s="62" t="s">
        <v>243</v>
      </c>
      <c r="B191" s="66"/>
      <c r="C191" s="30"/>
      <c r="D191" s="30"/>
      <c r="E191" s="30"/>
      <c r="F191" s="34"/>
      <c r="G191" s="34"/>
    </row>
    <row r="192" spans="1:19" x14ac:dyDescent="0.35">
      <c r="A192" s="126" t="s">
        <v>41</v>
      </c>
      <c r="B192" s="75" t="s">
        <v>242</v>
      </c>
      <c r="C192" s="84"/>
      <c r="D192" s="84"/>
      <c r="E192" s="84">
        <v>445776</v>
      </c>
      <c r="F192" s="84"/>
      <c r="G192" s="84">
        <f>SUM(E192:F192)</f>
        <v>445776</v>
      </c>
    </row>
    <row r="193" spans="1:7" x14ac:dyDescent="0.35">
      <c r="A193" s="63" t="s">
        <v>42</v>
      </c>
      <c r="B193" s="58"/>
      <c r="C193" s="34"/>
      <c r="D193" s="34"/>
      <c r="E193" s="34"/>
      <c r="F193" s="34"/>
      <c r="G193" s="34"/>
    </row>
    <row r="194" spans="1:7" x14ac:dyDescent="0.35">
      <c r="A194" s="58" t="s">
        <v>241</v>
      </c>
      <c r="B194" s="58" t="s">
        <v>167</v>
      </c>
      <c r="C194" s="34"/>
      <c r="D194" s="34"/>
      <c r="E194" s="34">
        <v>72000</v>
      </c>
      <c r="F194" s="34"/>
      <c r="G194" s="34">
        <f t="shared" ref="G194:G203" si="4">SUM(E194:F194)</f>
        <v>72000</v>
      </c>
    </row>
    <row r="195" spans="1:7" x14ac:dyDescent="0.35">
      <c r="A195" s="60" t="s">
        <v>46</v>
      </c>
      <c r="B195" s="58" t="s">
        <v>170</v>
      </c>
      <c r="C195" s="34"/>
      <c r="D195" s="34"/>
      <c r="E195" s="34">
        <v>18000</v>
      </c>
      <c r="F195" s="34"/>
      <c r="G195" s="34">
        <f t="shared" si="4"/>
        <v>18000</v>
      </c>
    </row>
    <row r="196" spans="1:7" x14ac:dyDescent="0.35">
      <c r="A196" s="6" t="s">
        <v>456</v>
      </c>
      <c r="B196" s="58" t="s">
        <v>244</v>
      </c>
      <c r="C196" s="34"/>
      <c r="D196" s="34"/>
      <c r="E196" s="34">
        <v>15000</v>
      </c>
      <c r="F196" s="34"/>
      <c r="G196" s="34">
        <f t="shared" si="4"/>
        <v>15000</v>
      </c>
    </row>
    <row r="197" spans="1:7" x14ac:dyDescent="0.35">
      <c r="A197" s="60" t="s">
        <v>399</v>
      </c>
      <c r="B197" s="58"/>
      <c r="C197" s="34"/>
      <c r="D197" s="34"/>
      <c r="E197" s="34">
        <v>37148</v>
      </c>
      <c r="F197" s="34"/>
      <c r="G197" s="34">
        <f t="shared" si="4"/>
        <v>37148</v>
      </c>
    </row>
    <row r="198" spans="1:7" x14ac:dyDescent="0.35">
      <c r="A198" s="60" t="s">
        <v>398</v>
      </c>
      <c r="B198" s="58"/>
      <c r="C198" s="34"/>
      <c r="D198" s="34"/>
      <c r="E198" s="34">
        <v>37148</v>
      </c>
      <c r="F198" s="34"/>
      <c r="G198" s="34">
        <f t="shared" si="4"/>
        <v>37148</v>
      </c>
    </row>
    <row r="199" spans="1:7" x14ac:dyDescent="0.35">
      <c r="A199" s="60" t="s">
        <v>47</v>
      </c>
      <c r="B199" s="58" t="s">
        <v>171</v>
      </c>
      <c r="C199" s="34"/>
      <c r="D199" s="34"/>
      <c r="E199" s="34">
        <v>15000</v>
      </c>
      <c r="F199" s="34"/>
      <c r="G199" s="34">
        <f t="shared" si="4"/>
        <v>15000</v>
      </c>
    </row>
    <row r="200" spans="1:7" x14ac:dyDescent="0.35">
      <c r="A200" s="60" t="s">
        <v>245</v>
      </c>
      <c r="B200" s="58" t="s">
        <v>174</v>
      </c>
      <c r="C200" s="34"/>
      <c r="D200" s="34"/>
      <c r="E200" s="34">
        <v>53493.120000000003</v>
      </c>
      <c r="F200" s="34"/>
      <c r="G200" s="34">
        <f t="shared" si="4"/>
        <v>53493.120000000003</v>
      </c>
    </row>
    <row r="201" spans="1:7" x14ac:dyDescent="0.35">
      <c r="A201" s="60" t="s">
        <v>355</v>
      </c>
      <c r="B201" s="58" t="s">
        <v>176</v>
      </c>
      <c r="C201" s="34"/>
      <c r="D201" s="34"/>
      <c r="E201" s="34">
        <v>3600</v>
      </c>
      <c r="F201" s="34"/>
      <c r="G201" s="34">
        <f t="shared" si="4"/>
        <v>3600</v>
      </c>
    </row>
    <row r="202" spans="1:7" x14ac:dyDescent="0.35">
      <c r="A202" s="60" t="s">
        <v>246</v>
      </c>
      <c r="B202" s="58" t="s">
        <v>177</v>
      </c>
      <c r="C202" s="34"/>
      <c r="D202" s="34"/>
      <c r="E202" s="34">
        <v>6129.42</v>
      </c>
      <c r="F202" s="34"/>
      <c r="G202" s="34">
        <f t="shared" si="4"/>
        <v>6129.42</v>
      </c>
    </row>
    <row r="203" spans="1:7" x14ac:dyDescent="0.35">
      <c r="A203" s="64" t="s">
        <v>247</v>
      </c>
      <c r="B203" s="58" t="s">
        <v>178</v>
      </c>
      <c r="C203" s="34"/>
      <c r="D203" s="34"/>
      <c r="E203" s="34">
        <v>3304.32</v>
      </c>
      <c r="F203" s="34"/>
      <c r="G203" s="34">
        <f t="shared" si="4"/>
        <v>3304.32</v>
      </c>
    </row>
    <row r="204" spans="1:7" x14ac:dyDescent="0.35">
      <c r="A204" s="64" t="s">
        <v>43</v>
      </c>
      <c r="B204" s="60" t="s">
        <v>197</v>
      </c>
      <c r="C204" s="34"/>
      <c r="D204" s="34"/>
      <c r="E204" s="34">
        <v>0</v>
      </c>
      <c r="F204" s="34"/>
      <c r="G204" s="34">
        <v>0</v>
      </c>
    </row>
    <row r="205" spans="1:7" x14ac:dyDescent="0.35">
      <c r="A205" s="143" t="s">
        <v>309</v>
      </c>
      <c r="B205" s="148"/>
      <c r="C205" s="155"/>
      <c r="D205" s="155"/>
      <c r="E205" s="155">
        <f>SUM(E192:E204)</f>
        <v>706598.86</v>
      </c>
      <c r="F205" s="155"/>
      <c r="G205" s="155">
        <f>SUM(G192:G204)</f>
        <v>706598.86</v>
      </c>
    </row>
    <row r="206" spans="1:7" x14ac:dyDescent="0.35">
      <c r="A206" s="171"/>
      <c r="B206" s="172"/>
      <c r="C206" s="173"/>
      <c r="D206" s="173"/>
      <c r="E206" s="173"/>
      <c r="F206" s="173"/>
      <c r="G206" s="178"/>
    </row>
    <row r="207" spans="1:7" x14ac:dyDescent="0.35">
      <c r="A207" s="174"/>
      <c r="B207" s="110"/>
      <c r="C207" s="175"/>
      <c r="D207" s="175"/>
      <c r="E207" s="175"/>
      <c r="F207" s="175"/>
      <c r="G207" s="179"/>
    </row>
    <row r="208" spans="1:7" x14ac:dyDescent="0.35">
      <c r="A208" s="134"/>
      <c r="B208" s="176"/>
      <c r="C208" s="177"/>
      <c r="D208" s="177"/>
      <c r="E208" s="177"/>
      <c r="F208" s="177"/>
      <c r="G208" s="180"/>
    </row>
    <row r="209" spans="1:7" x14ac:dyDescent="0.35">
      <c r="A209" s="62" t="s">
        <v>200</v>
      </c>
      <c r="B209" s="93"/>
      <c r="C209" s="140"/>
      <c r="D209" s="140"/>
      <c r="E209" s="88"/>
      <c r="F209" s="140"/>
      <c r="G209" s="139"/>
    </row>
    <row r="210" spans="1:7" x14ac:dyDescent="0.35">
      <c r="A210" s="65" t="s">
        <v>51</v>
      </c>
      <c r="B210" s="65" t="s">
        <v>180</v>
      </c>
      <c r="C210" s="138"/>
      <c r="D210" s="137"/>
      <c r="E210" s="34">
        <v>40000</v>
      </c>
      <c r="F210" s="138"/>
      <c r="G210" s="34">
        <f t="shared" ref="G210:G219" si="5">SUM(E210:F210)</f>
        <v>40000</v>
      </c>
    </row>
    <row r="211" spans="1:7" x14ac:dyDescent="0.35">
      <c r="A211" s="60" t="s">
        <v>52</v>
      </c>
      <c r="B211" s="65" t="s">
        <v>181</v>
      </c>
      <c r="C211" s="34"/>
      <c r="D211" s="34"/>
      <c r="E211" s="34">
        <v>35000</v>
      </c>
      <c r="F211" s="34"/>
      <c r="G211" s="34">
        <f t="shared" si="5"/>
        <v>35000</v>
      </c>
    </row>
    <row r="212" spans="1:7" x14ac:dyDescent="0.35">
      <c r="A212" s="60" t="s">
        <v>53</v>
      </c>
      <c r="B212" s="65" t="s">
        <v>182</v>
      </c>
      <c r="C212" s="34"/>
      <c r="D212" s="34"/>
      <c r="E212" s="34">
        <v>22000</v>
      </c>
      <c r="F212" s="34"/>
      <c r="G212" s="34">
        <f t="shared" si="5"/>
        <v>22000</v>
      </c>
    </row>
    <row r="213" spans="1:7" x14ac:dyDescent="0.35">
      <c r="A213" s="58" t="s">
        <v>98</v>
      </c>
      <c r="B213" s="65" t="s">
        <v>185</v>
      </c>
      <c r="C213" s="34"/>
      <c r="D213" s="34"/>
      <c r="E213" s="34">
        <v>30000</v>
      </c>
      <c r="F213" s="34"/>
      <c r="G213" s="34">
        <f t="shared" si="5"/>
        <v>30000</v>
      </c>
    </row>
    <row r="214" spans="1:7" x14ac:dyDescent="0.35">
      <c r="A214" s="58" t="s">
        <v>306</v>
      </c>
      <c r="B214" s="65" t="s">
        <v>225</v>
      </c>
      <c r="C214" s="34"/>
      <c r="D214" s="34"/>
      <c r="E214" s="34">
        <v>16000</v>
      </c>
      <c r="F214" s="34"/>
      <c r="G214" s="34">
        <f t="shared" si="5"/>
        <v>16000</v>
      </c>
    </row>
    <row r="215" spans="1:7" x14ac:dyDescent="0.35">
      <c r="A215" s="58" t="s">
        <v>263</v>
      </c>
      <c r="B215" s="65" t="s">
        <v>264</v>
      </c>
      <c r="C215" s="34"/>
      <c r="D215" s="34"/>
      <c r="E215" s="34">
        <v>12000</v>
      </c>
      <c r="F215" s="34"/>
      <c r="G215" s="34">
        <f t="shared" si="5"/>
        <v>12000</v>
      </c>
    </row>
    <row r="216" spans="1:7" x14ac:dyDescent="0.35">
      <c r="A216" s="58" t="s">
        <v>361</v>
      </c>
      <c r="B216" s="65" t="s">
        <v>184</v>
      </c>
      <c r="C216" s="34"/>
      <c r="D216" s="34"/>
      <c r="E216" s="34">
        <v>30000</v>
      </c>
      <c r="F216" s="34"/>
      <c r="G216" s="34">
        <f t="shared" si="5"/>
        <v>30000</v>
      </c>
    </row>
    <row r="217" spans="1:7" x14ac:dyDescent="0.35">
      <c r="A217" s="58" t="s">
        <v>362</v>
      </c>
      <c r="B217" s="65"/>
      <c r="C217" s="34"/>
      <c r="D217" s="34"/>
      <c r="E217" s="34">
        <v>138401.14000000001</v>
      </c>
      <c r="F217" s="34"/>
      <c r="G217" s="34">
        <f t="shared" si="5"/>
        <v>138401.14000000001</v>
      </c>
    </row>
    <row r="218" spans="1:7" x14ac:dyDescent="0.35">
      <c r="A218" s="58" t="s">
        <v>160</v>
      </c>
      <c r="B218" s="65"/>
      <c r="C218" s="34"/>
      <c r="D218" s="34"/>
      <c r="E218" s="34">
        <v>10000</v>
      </c>
      <c r="F218" s="34"/>
      <c r="G218" s="34">
        <f t="shared" si="5"/>
        <v>10000</v>
      </c>
    </row>
    <row r="219" spans="1:7" x14ac:dyDescent="0.35">
      <c r="A219" s="58" t="s">
        <v>60</v>
      </c>
      <c r="B219" s="60"/>
      <c r="C219" s="34"/>
      <c r="D219" s="34"/>
      <c r="E219" s="34">
        <v>10000</v>
      </c>
      <c r="F219" s="34"/>
      <c r="G219" s="34">
        <f t="shared" si="5"/>
        <v>10000</v>
      </c>
    </row>
    <row r="220" spans="1:7" x14ac:dyDescent="0.35">
      <c r="A220" s="153" t="s">
        <v>201</v>
      </c>
      <c r="B220" s="154"/>
      <c r="C220" s="155"/>
      <c r="D220" s="155"/>
      <c r="E220" s="155">
        <f>SUM(E210:E219)</f>
        <v>343401.14</v>
      </c>
      <c r="F220" s="155"/>
      <c r="G220" s="155">
        <f>SUM(G210:G219)</f>
        <v>343401.14</v>
      </c>
    </row>
    <row r="221" spans="1:7" x14ac:dyDescent="0.35">
      <c r="A221" s="96" t="s">
        <v>63</v>
      </c>
      <c r="B221" s="142"/>
      <c r="C221" s="88"/>
      <c r="D221" s="88"/>
      <c r="E221" s="88"/>
      <c r="F221" s="88"/>
      <c r="G221" s="87"/>
    </row>
    <row r="222" spans="1:7" x14ac:dyDescent="0.35">
      <c r="A222" s="96" t="s">
        <v>64</v>
      </c>
      <c r="B222" s="84"/>
      <c r="C222" s="34"/>
      <c r="D222" s="34"/>
      <c r="E222" s="34"/>
      <c r="F222" s="34"/>
      <c r="G222" s="34"/>
    </row>
    <row r="223" spans="1:7" x14ac:dyDescent="0.35">
      <c r="A223" s="126" t="s">
        <v>65</v>
      </c>
      <c r="B223" s="6" t="s">
        <v>356</v>
      </c>
      <c r="C223" s="84"/>
      <c r="D223" s="34"/>
      <c r="E223" s="34"/>
      <c r="F223" s="34"/>
      <c r="G223" s="34"/>
    </row>
    <row r="224" spans="1:7" x14ac:dyDescent="0.35">
      <c r="A224" s="143" t="s">
        <v>208</v>
      </c>
      <c r="B224" s="151"/>
      <c r="C224" s="155"/>
      <c r="D224" s="155"/>
      <c r="E224" s="155">
        <v>0</v>
      </c>
      <c r="F224" s="152"/>
      <c r="G224" s="155">
        <v>0</v>
      </c>
    </row>
    <row r="225" spans="1:7" x14ac:dyDescent="0.35">
      <c r="A225" s="135" t="s">
        <v>213</v>
      </c>
      <c r="B225" s="163"/>
      <c r="C225" s="114"/>
      <c r="D225" s="114"/>
      <c r="E225" s="114">
        <f>E205+E220</f>
        <v>1050000</v>
      </c>
      <c r="F225" s="114"/>
      <c r="G225" s="114">
        <f>G205+G220</f>
        <v>1050000</v>
      </c>
    </row>
    <row r="226" spans="1:7" x14ac:dyDescent="0.35">
      <c r="A226" s="62" t="s">
        <v>70</v>
      </c>
      <c r="B226" s="34"/>
      <c r="C226" s="34"/>
      <c r="D226" s="34"/>
      <c r="E226" s="34"/>
      <c r="F226" s="34"/>
      <c r="G226" s="34"/>
    </row>
    <row r="227" spans="1:7" x14ac:dyDescent="0.35">
      <c r="A227" s="132" t="s">
        <v>110</v>
      </c>
      <c r="B227" s="24"/>
      <c r="C227" s="24"/>
      <c r="D227" s="24"/>
      <c r="E227" s="24"/>
      <c r="F227" s="24"/>
      <c r="G227" s="24"/>
    </row>
    <row r="228" spans="1:7" x14ac:dyDescent="0.35">
      <c r="A228" s="132"/>
      <c r="B228" s="24"/>
      <c r="C228" s="24"/>
      <c r="D228" s="24"/>
      <c r="E228" s="24"/>
      <c r="F228" s="24"/>
      <c r="G228" s="24"/>
    </row>
    <row r="229" spans="1:7" x14ac:dyDescent="0.35">
      <c r="A229" s="132"/>
      <c r="B229" s="24"/>
      <c r="C229" s="24"/>
      <c r="D229" s="24"/>
      <c r="E229" s="24"/>
      <c r="F229" s="24"/>
      <c r="G229" s="24"/>
    </row>
    <row r="230" spans="1:7" x14ac:dyDescent="0.35">
      <c r="A230" s="167" t="s">
        <v>106</v>
      </c>
      <c r="B230" s="59"/>
      <c r="C230" s="294" t="s">
        <v>88</v>
      </c>
      <c r="D230" s="294"/>
      <c r="E230" s="24"/>
      <c r="F230" s="294" t="s">
        <v>107</v>
      </c>
      <c r="G230" s="294"/>
    </row>
    <row r="231" spans="1:7" x14ac:dyDescent="0.35">
      <c r="A231" s="133" t="s">
        <v>91</v>
      </c>
      <c r="B231" s="21"/>
      <c r="C231" s="296" t="s">
        <v>89</v>
      </c>
      <c r="D231" s="296"/>
      <c r="E231" s="21"/>
      <c r="F231" s="296" t="s">
        <v>108</v>
      </c>
      <c r="G231" s="296"/>
    </row>
    <row r="232" spans="1:7" x14ac:dyDescent="0.35">
      <c r="A232" s="21"/>
      <c r="B232" s="21"/>
      <c r="C232" s="21"/>
      <c r="D232" s="21"/>
      <c r="E232" s="21"/>
      <c r="F232" s="21"/>
      <c r="G232" s="21"/>
    </row>
    <row r="233" spans="1:7" x14ac:dyDescent="0.35">
      <c r="A233" s="21"/>
      <c r="B233" s="136"/>
      <c r="C233" s="21"/>
      <c r="D233" s="21"/>
      <c r="E233" s="21"/>
      <c r="F233" s="21"/>
      <c r="G233" s="21"/>
    </row>
  </sheetData>
  <sheetProtection algorithmName="SHA-512" hashValue="UNCwo1E4CizGksuMxWnuyKX+izghaq824CZgL5FztnpJBzi4OrxVNQEXQ40plTispMK2qPGn/YSlQTNYVl3zSQ==" saltValue="GHrs88TL1/jYnAAgMZu8jw==" spinCount="100000" sheet="1" objects="1" scenarios="1" selectLockedCells="1" selectUnlockedCells="1"/>
  <mergeCells count="37">
    <mergeCell ref="C170:D170"/>
    <mergeCell ref="F170:G170"/>
    <mergeCell ref="C171:D171"/>
    <mergeCell ref="F171:G171"/>
    <mergeCell ref="A3:G3"/>
    <mergeCell ref="A5:G5"/>
    <mergeCell ref="A6:A7"/>
    <mergeCell ref="B6:B7"/>
    <mergeCell ref="D6:D7"/>
    <mergeCell ref="E6:E7"/>
    <mergeCell ref="F6:F7"/>
    <mergeCell ref="G6:G7"/>
    <mergeCell ref="A73:G73"/>
    <mergeCell ref="A75:G75"/>
    <mergeCell ref="A76:A77"/>
    <mergeCell ref="B76:B77"/>
    <mergeCell ref="A174:G174"/>
    <mergeCell ref="A176:G176"/>
    <mergeCell ref="A177:A178"/>
    <mergeCell ref="B177:B178"/>
    <mergeCell ref="D177:D178"/>
    <mergeCell ref="E177:E178"/>
    <mergeCell ref="F177:F178"/>
    <mergeCell ref="G177:G178"/>
    <mergeCell ref="C230:D230"/>
    <mergeCell ref="F230:G230"/>
    <mergeCell ref="C231:D231"/>
    <mergeCell ref="F231:G231"/>
    <mergeCell ref="A175:G175"/>
    <mergeCell ref="D76:D77"/>
    <mergeCell ref="E76:E77"/>
    <mergeCell ref="F76:F77"/>
    <mergeCell ref="G76:G77"/>
    <mergeCell ref="C53:D53"/>
    <mergeCell ref="F53:G53"/>
    <mergeCell ref="C54:D54"/>
    <mergeCell ref="F54:G54"/>
  </mergeCells>
  <pageMargins left="1" right="0.25" top="0.75" bottom="0.75" header="0.3" footer="0.3"/>
  <pageSetup paperSize="5" scale="99" orientation="landscape" verticalDpi="300" r:id="rId1"/>
  <rowBreaks count="3" manualBreakCount="3">
    <brk id="35" max="13" man="1"/>
    <brk id="103" max="13" man="1"/>
    <brk id="17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2</vt:lpstr>
      <vt:lpstr>LBP 7</vt:lpstr>
      <vt:lpstr>'Form 2'!Print_Area</vt:lpstr>
      <vt:lpstr>'LBP 7'!Print_Area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2019-01-07T01:39:33Z</cp:lastPrinted>
  <dcterms:created xsi:type="dcterms:W3CDTF">2009-01-01T13:24:30Z</dcterms:created>
  <dcterms:modified xsi:type="dcterms:W3CDTF">2019-02-27T08:36:51Z</dcterms:modified>
</cp:coreProperties>
</file>